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drea\Desktop\2024.GODINA\IZVRŠENJE FIN.PLANA\01.01.-30.06.2024\"/>
    </mc:Choice>
  </mc:AlternateContent>
  <bookViews>
    <workbookView xWindow="0" yWindow="0" windowWidth="28800" windowHeight="12330"/>
  </bookViews>
  <sheets>
    <sheet name="SAŽETAK" sheetId="1" r:id="rId1"/>
    <sheet name="ekonomska" sheetId="7" r:id="rId2"/>
    <sheet name="izvori" sheetId="8" r:id="rId3"/>
    <sheet name="funkcijska" sheetId="9" r:id="rId4"/>
    <sheet name="Račun financiranja" sheetId="6" r:id="rId5"/>
    <sheet name="posebni dio" sheetId="10" r:id="rId6"/>
  </sheets>
  <definedNames>
    <definedName name="_xlnm.Print_Area" localSheetId="0">SAŽETAK!$A$1:$J$27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12" i="1"/>
  <c r="J11" i="1" l="1"/>
  <c r="J13" i="1"/>
  <c r="J14" i="1"/>
  <c r="J10" i="1"/>
  <c r="I11" i="1"/>
  <c r="I13" i="1"/>
  <c r="I14" i="1"/>
  <c r="I10" i="1"/>
  <c r="H15" i="1"/>
  <c r="J15" i="1" s="1"/>
  <c r="H12" i="1"/>
  <c r="F15" i="1"/>
  <c r="I15" i="1" s="1"/>
  <c r="F12" i="1"/>
  <c r="I12" i="1" s="1"/>
  <c r="J12" i="1" l="1"/>
  <c r="H16" i="1"/>
</calcChain>
</file>

<file path=xl/sharedStrings.xml><?xml version="1.0" encoding="utf-8"?>
<sst xmlns="http://schemas.openxmlformats.org/spreadsheetml/2006/main" count="316" uniqueCount="158">
  <si>
    <t>POLUGODIŠNJI IZVJEŠTAJ O IZVRŠENJU FINANCIJSKOG PLANA SREDNJE ŠKOLE ČAZMA 
1.01.2024. - 30.06.2024.</t>
  </si>
  <si>
    <t>I. OPĆI DIO</t>
  </si>
  <si>
    <t>SAŽETAK  RAČUNA PRIHODA I RASHODA I RAČUNA FINANCIRANJA</t>
  </si>
  <si>
    <t>SAŽETAK RAČUNA PRIHODA I RASHODA</t>
  </si>
  <si>
    <t>BROJČANA OZNAKA I NAZIV</t>
  </si>
  <si>
    <t>OSTVARENJE/IZVRŠENJE 
1.-6./2023.</t>
  </si>
  <si>
    <t>IZVORNI PLAN 2024.</t>
  </si>
  <si>
    <t>OSTVARENJE/IZVRŠENJE 
2024.</t>
  </si>
  <si>
    <t>INDEKS</t>
  </si>
  <si>
    <t>5=4/2*100</t>
  </si>
  <si>
    <t>6=4/3*100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</si>
  <si>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</si>
  <si>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</si>
  <si>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</si>
  <si>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</si>
  <si>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</si>
  <si>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</si>
  <si>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</si>
  <si>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</si>
  <si>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</si>
  <si>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</t>
  </si>
  <si>
    <t>RAZLIKA PRIMITAKA I IZDATAKA</t>
  </si>
  <si>
    <t>PRIJENOS SREDSTAVA IZ PRETHODNE GODINE</t>
  </si>
  <si>
    <t>PRIJENOS SREDSTAVA U SLJEDEĆE RAZDOBLJE</t>
  </si>
  <si>
    <t>NETO FINANCIRANJE</t>
  </si>
  <si>
    <t>VIŠAK/MANJAK+NETO FINANCIRANJE</t>
  </si>
  <si>
    <t>RAČUN PRIHODA I RASHODA</t>
  </si>
  <si>
    <t>Izvještaj o prihodima i rashodima prema ekonomskoj klasifikaciji</t>
  </si>
  <si>
    <t>BROJČANA OZNAKA I NAZIV RAČUNA</t>
  </si>
  <si>
    <t xml:space="preserve">IZVRŠENJE PRETHODNE GODINE                       1. 1. - 30. 6. 2023. </t>
  </si>
  <si>
    <t>IZVRŠENJE TEKUĆE GODINE                         1. 1. - 30. 6. 2024.</t>
  </si>
  <si>
    <t>63 POMOĆI IZ INOZEMSTVA I OD SUBJEKATA UNUTAR OPĆEG PRORAČUNA</t>
  </si>
  <si>
    <t>636 POMOĆI PRORAČUNSKIM KORISNICIMA IZ PRORAČUNA KOJI IM NIJE NADLEŽAN</t>
  </si>
  <si>
    <t>6361 TEKUĆE POMOĆI PRORAČUNSKIM KORISNICIMA IZ PRORAČUNA KOJI IM NIJE NADLEŽAN</t>
  </si>
  <si>
    <t>64 PRIHODI OD IMOVINE</t>
  </si>
  <si>
    <t>641 PRIHODI OD FINANCIJSKE IMOVINE</t>
  </si>
  <si>
    <t>6413 KAMATE NA OROČENA SREDSTVA I DEPOZITE PO VIĐENJU</t>
  </si>
  <si>
    <t>642 PRIHODI OD NEFINANCIJSKE IMOVINE</t>
  </si>
  <si>
    <t>6422 PRIHODI OD ZAKUPA I IZNAJMLJIVANJA IMOVINE</t>
  </si>
  <si>
    <t>65 PRIHODI OD UPRAVNIH I ADMINISTRATIVNIH PRISTOJBI, PRISTOJBI PO POSEBNIM PROPISIMA I NAKNADA</t>
  </si>
  <si>
    <t>66 PRIHODI OD PRODAJE PROIZV. I ROBE TE PRUŽENIH USLUGA I PRIHODI OD DONACIJA PO PR.JAMSTVIMA</t>
  </si>
  <si>
    <t>661 PRIHODI OD PRODAJE PROIZVODA I ROBE TE PRUŽENIH USLUGA</t>
  </si>
  <si>
    <t>6615 PRIHODI OD PRUŽENIH USLUGA</t>
  </si>
  <si>
    <t>663 DONACIJE OD PRAVNIH I FIZ. OSOBA IZVAN PRORAČUNA I POVRAT DONACIJA PO PR. JAMSTVIMA</t>
  </si>
  <si>
    <t>6631 TEKUĆE DONACIJE</t>
  </si>
  <si>
    <t>67 PRIHODI IZ NADLEŽNOG PRORAČUNA I OD HZZO-A TEMELJEM UGOVORNIH OBVEZA</t>
  </si>
  <si>
    <t>671 PRIHODI IZ NADLEŽNOG PRORAČUNA ZA FINANCIRANJE REDOVNE DJELATNOSTI PRORAČUNSKIH KORISNIKA</t>
  </si>
  <si>
    <t>6711 PRIHODI IZ NADLEŽNOG PRORAČUNA ZA FINANCIRANJE RASHODA POSLOVANJA</t>
  </si>
  <si>
    <t>6712 PRIHODI IZ NADLEŽNOG PRORAČUNA ZA FINANCIRANJE RASHODA ZA NABAVU NEFINANCIJSKE IMOVINE</t>
  </si>
  <si>
    <t>72 PRIHODI OD PRODAJE PROIZVEDENE DUGOTRAJNE IMOVINE</t>
  </si>
  <si>
    <t>721 PRIHODI OD PRODAJE GRAĐEVINSKIH OBJEKATA</t>
  </si>
  <si>
    <t>7211 STAMBENI OBJEKTI</t>
  </si>
  <si>
    <t>SVEUKUPNO PRIHODI</t>
  </si>
  <si>
    <t>3 RASHODI POSLOVANJA</t>
  </si>
  <si>
    <t>31 RASHODI ZA ZAPOSLENE</t>
  </si>
  <si>
    <t>311 PLAĆE (BRUTO)</t>
  </si>
  <si>
    <t>3111 PLAĆE ZA REDOVAN RAD</t>
  </si>
  <si>
    <t>312 OSTALI RASHODI ZA ZAPOSLENE</t>
  </si>
  <si>
    <t>3121 OSTALI RASHODI ZA ZAPOSLENE</t>
  </si>
  <si>
    <t>313 DOPRINOSI NA PLAĆE</t>
  </si>
  <si>
    <t>3132 DOPRINOSI ZA OBVEZNO ZDRAVSTVENO OSIGURANJE</t>
  </si>
  <si>
    <t>32 MATERIJALNI RASHODI</t>
  </si>
  <si>
    <t>321 NAKNADE TROŠKOVA ZAPOSLENIMA</t>
  </si>
  <si>
    <t>3211 SLUŽBENA PUTOVANJA</t>
  </si>
  <si>
    <t>3212 NAKNADE ZA PRIJEVOZ, ZA RAD NA TERENU I ODVOJENI ŽIVOT</t>
  </si>
  <si>
    <t>3213 STRUČNO USAVRŠAVANJE ZAPOSLENIKA</t>
  </si>
  <si>
    <t>322 RASHODI ZA MATERIJAL I ENERGIJU</t>
  </si>
  <si>
    <t>3221 UREDSKI MATERIJAL I OSTALI MATERIJALNI RASHODI</t>
  </si>
  <si>
    <t>3222 MATERIJAL I SIROVINE</t>
  </si>
  <si>
    <t>3223 ENERGIJA</t>
  </si>
  <si>
    <t>3224 MATERIJAL I DIJELOVI ZA TEKUĆE I INVESTICIJSKO ODRŽAVANJE</t>
  </si>
  <si>
    <t>3225 SITNI INVENTAR I AUTO GUME</t>
  </si>
  <si>
    <t>3227 SLUŽBENA, RADNA I ZAŠTITNA ODJEĆA I OBUĆA</t>
  </si>
  <si>
    <t>323 RASHODI ZA USLUGE</t>
  </si>
  <si>
    <t>3231 USLUGE TELEFONA, POŠTE I PRIJEVOZA</t>
  </si>
  <si>
    <t>3232 USLUGE TEKUĆEG I INVESTICIJSKOG ODRŽAVANJA</t>
  </si>
  <si>
    <t>3233 USLUGE PROMIDŽBE I INFORMIRANJA</t>
  </si>
  <si>
    <t>3234 KOMUNALNE USLUGE</t>
  </si>
  <si>
    <t>3235 ZAKUPNINE I NAJAMNINE</t>
  </si>
  <si>
    <t>3236 ZDRAVSTVENE I VETERINARSKE USLUGE</t>
  </si>
  <si>
    <t>3237 INTELEKTUALNE I OSOBNE USLUGE</t>
  </si>
  <si>
    <t>3238 RAČUNALNE USLUGE</t>
  </si>
  <si>
    <t>324 NAKNADE TROŠKOVA OSOBAMA IZVAN RADNOG ODNOSA</t>
  </si>
  <si>
    <t>3241 NAKNADE TROŠKOVA OSOBAMA IZVAN RADNOG ODNOSA</t>
  </si>
  <si>
    <t>329 OSTALI NESPOMENUTI RASHODI POSLOVANJA</t>
  </si>
  <si>
    <t>3292 PREMIJE OSIGURANJA</t>
  </si>
  <si>
    <t>3293 REPREZENTACIJA</t>
  </si>
  <si>
    <t>3294 ČLANARINE</t>
  </si>
  <si>
    <t>3295 PRISTOJBE I NAKNADE</t>
  </si>
  <si>
    <t>3299 OSTALI NESPOMENUTI RASHODI POSLOVANJA</t>
  </si>
  <si>
    <t>34 FINANCIJSKI RASHODI</t>
  </si>
  <si>
    <t>343 OSTALI FINANCIJSKI RASHODI</t>
  </si>
  <si>
    <t>3431 BANKARSKE USLUGE I USLUGE PLATNOG PROMETA</t>
  </si>
  <si>
    <t>3433 ZATEZNE KAMATE</t>
  </si>
  <si>
    <t>38 OSTALI RASHODI</t>
  </si>
  <si>
    <t>381 TEKUĆE DONACIJE</t>
  </si>
  <si>
    <t>3812 TEKUĆE DONACIJE U NARAVI</t>
  </si>
  <si>
    <t>42 RASHODI ZA NABAVU PROIZVEDENE DUGOTRAJNE IMOVINE</t>
  </si>
  <si>
    <t>422 POSTROJENJA I OPREMA</t>
  </si>
  <si>
    <t>4221 UREDSKA OPREMA I NAMJEŠTAJ</t>
  </si>
  <si>
    <t>4226 SPORTSKA I GLAZBENA OPREMA</t>
  </si>
  <si>
    <t>424 KNJIGE, UMJETNIČKA DJELA I OSTALE IZLOŽBENE VRIJEDNOSTI</t>
  </si>
  <si>
    <t>4241 KNJIGE</t>
  </si>
  <si>
    <t>SVEUKUPNO RASHODI</t>
  </si>
  <si>
    <t>Izvještaj o prihodima i rashodima prema izvorima financiranja</t>
  </si>
  <si>
    <t xml:space="preserve">IZVRŠENJE PRETHODNE GODINE                   1. 1. - 30. 6. 2023. </t>
  </si>
  <si>
    <t>Izvor: 1 OPĆI PRIHODI I PRIMICI</t>
  </si>
  <si>
    <t>Izvor: 11 Opći prihodi i primici</t>
  </si>
  <si>
    <t>Izvor: 12 Porez na dohodak - decentralizacija</t>
  </si>
  <si>
    <t>Izvor: 122 Prihodi za decentralizirane funkcije-SŠ</t>
  </si>
  <si>
    <t>Izvor: 14 Prihodi od nefinancijske imovine</t>
  </si>
  <si>
    <t>Izvor: 15 Administrativne (upravne ) pristojbe</t>
  </si>
  <si>
    <t>Izvor: 2 VLASTITI PRIHODI</t>
  </si>
  <si>
    <t>Izvor: 22 OSTALI I VLASTITI PRIHODI PRORAČUNSKIH KORISNIKA</t>
  </si>
  <si>
    <t>Izvor: 4 POMOĆI</t>
  </si>
  <si>
    <t>Izvor: 41 Pomoći iz Riznice i ministarstava</t>
  </si>
  <si>
    <t>Izvor: 411 Pomoći-korisnici</t>
  </si>
  <si>
    <t>Izvor: 46 Pomoći temeljem prijenosa sredstava EU</t>
  </si>
  <si>
    <t>Izvor: 4602 Školska shema</t>
  </si>
  <si>
    <t>Izvor: 466 Pomoći temeljem prijenosa EU sredstava - korisnici</t>
  </si>
  <si>
    <t>Izvor: 5 DONACIJE</t>
  </si>
  <si>
    <t>Izvor: 51 Donacije</t>
  </si>
  <si>
    <t>Izvor: 511 Donacije - korisnici</t>
  </si>
  <si>
    <r>
      <t xml:space="preserve">                                                                                                        </t>
    </r>
    <r>
      <rPr>
        <b/>
        <sz val="11"/>
        <color theme="1"/>
        <rFont val="Calibri"/>
        <family val="2"/>
        <charset val="238"/>
      </rPr>
      <t xml:space="preserve">  Izvještaj o rashodima prema funkcijskoj klasifikaciji</t>
    </r>
  </si>
  <si>
    <t xml:space="preserve"> IZVRŠENJE                1. 1. - 30. 6. 2023.</t>
  </si>
  <si>
    <t>IZVRŠENJE                  1. 1. - 30. 6. 2024.</t>
  </si>
  <si>
    <t>Funk. klas: 09 OBRAZOVANJE</t>
  </si>
  <si>
    <t>091 Predškolsko i osnovno obrazovanje</t>
  </si>
  <si>
    <t>092 Srednjoškolsko obrazovanje</t>
  </si>
  <si>
    <t>096 Dodatne usluge u obrazovanju</t>
  </si>
  <si>
    <t xml:space="preserve"> RAČUN FINANCIRANJA</t>
  </si>
  <si>
    <t>Izvještaj računa financiranja prema ekonomskoj klasifikaciji</t>
  </si>
  <si>
    <t>IZVRŠENJE 1. 1. - 30. 6. 2023.</t>
  </si>
  <si>
    <t>IZVRŠENJE 1. 1. - 30. 6. 2024.</t>
  </si>
  <si>
    <t>Primici od financijske imovine i zaduživanja</t>
  </si>
  <si>
    <t>Izdaci za financijsku imovinu i otplate zajmova</t>
  </si>
  <si>
    <t>II. POSEBNI DIO</t>
  </si>
  <si>
    <t>Izvještaj po programskoj klasifikaciji</t>
  </si>
  <si>
    <t>IZVRŠENJE TEKUĆE GODINE                    1. 1. - 30. 6. 2024.</t>
  </si>
  <si>
    <t>4=3/2*100</t>
  </si>
  <si>
    <t>SVEUKUPNO RASHODI I IZDACI</t>
  </si>
  <si>
    <t>18856 SREDNJA ŠKOLA ČAZMA</t>
  </si>
  <si>
    <t>Program: P1 REDOVNE DJELATNOSTI</t>
  </si>
  <si>
    <t>A A000283 REDOVNA DJELATNOST SŠ - VS KORISNIKA</t>
  </si>
  <si>
    <t>Izvor: 22 Ostali i vlastiti prihodi proračunskoh korisnika</t>
  </si>
  <si>
    <t>3296 TROŠKOVI SUDSKIH POSTUPAKA</t>
  </si>
  <si>
    <t>Program: P16 SREDNJOŠKOLSKO OBRAZOVANJE-DECENTRALIZACIJA</t>
  </si>
  <si>
    <t>A A000204 REDOVNA DJELATNOST SŠ-dec</t>
  </si>
  <si>
    <t>Izvor: 11 Porez na dohodak - decentralizacija</t>
  </si>
  <si>
    <t>K K000036 ULAGANJE U OPREMU SŠ-dec</t>
  </si>
  <si>
    <t>Program: P17 SREDNJOŠKOLSKO OBRAZOVANJE - IZNAD STANDARDA</t>
  </si>
  <si>
    <t>A A000075 ŽUPANIJSKA NATJECANJA SŠ</t>
  </si>
  <si>
    <t>A A000076 KULTURNE I JAVNE DJELATNOSTI ŠKOLA SŠ</t>
  </si>
  <si>
    <t>A A000300 SUFINANCIRANJE E-TEHNIČARA U SŠ</t>
  </si>
  <si>
    <t>A A000301 OSIGURANJE ŠKOLSKIH ZAGRADA sš</t>
  </si>
  <si>
    <t>K K000165 DOM ŠKOLSKOG CENTRA ČAZMA</t>
  </si>
  <si>
    <t>T T000103 "ŠKOLSKA SHEMA-SŠ"</t>
  </si>
  <si>
    <t>T T000176 ERASMUS + "Nove vještine za automehatroničare: Održavanje hibridnih automobila."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</si>
</sst>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k_n_-;\-* #,##0.00\ _k_n_-;_-* &quot;-&quot;??\ _k_n_-;_-@_-"/>
  </numFmts>
  <fonts count="3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sz val="9"/>
      <color rgb="FF000000"/>
      <name val="Verdana"/>
      <family val="2"/>
      <charset val="238"/>
    </font>
    <font>
      <sz val="10"/>
      <color rgb="FF000000"/>
      <name val="Calibri"/>
      <family val="2"/>
      <charset val="238"/>
      <scheme val="minor"/>
    </font>
    <font>
      <b/>
      <sz val="9"/>
      <color rgb="FF000000"/>
      <name val="Verdana"/>
      <family val="2"/>
      <charset val="238"/>
    </font>
    <font>
      <sz val="9"/>
      <color theme="1"/>
      <name val="Verdana"/>
      <family val="2"/>
      <charset val="238"/>
    </font>
    <font>
      <b/>
      <sz val="11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0"/>
      <color rgb="FF000000"/>
      <name val="Verdana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  <scheme val="minor"/>
    </font>
    <font>
      <b/>
      <sz val="11"/>
      <color rgb="FF0000FF"/>
      <name val="Calibri"/>
      <family val="2"/>
      <charset val="238"/>
      <scheme val="minor"/>
    </font>
    <font>
      <sz val="11"/>
      <color rgb="FF0000FF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3">
    <xf numFmtId="0" fontId="0" fillId="0" borderId="0"/>
    <xf numFmtId="0" fontId="2" fillId="0" borderId="0"/>
    <xf numFmtId="43" fontId="5" fillId="0" borderId="0" applyFont="0" applyFill="0" applyBorder="0" applyAlignment="0" applyProtection="0"/>
  </cellStyleXfs>
  <cellXfs count="15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3" borderId="1" xfId="0" applyFill="1" applyBorder="1"/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 vertical="center"/>
    </xf>
    <xf numFmtId="43" fontId="10" fillId="0" borderId="1" xfId="2" applyFont="1" applyFill="1" applyBorder="1" applyAlignment="1" applyProtection="1">
      <alignment vertical="center"/>
    </xf>
    <xf numFmtId="43" fontId="7" fillId="0" borderId="1" xfId="2" applyFont="1" applyFill="1" applyBorder="1" applyAlignment="1">
      <alignment horizontal="right"/>
    </xf>
    <xf numFmtId="10" fontId="7" fillId="0" borderId="1" xfId="2" applyNumberFormat="1" applyFont="1" applyFill="1" applyBorder="1" applyAlignment="1">
      <alignment horizontal="right"/>
    </xf>
    <xf numFmtId="10" fontId="7" fillId="0" borderId="1" xfId="0" applyNumberFormat="1" applyFont="1" applyBorder="1" applyAlignment="1">
      <alignment horizontal="right"/>
    </xf>
    <xf numFmtId="43" fontId="7" fillId="3" borderId="1" xfId="2" applyFont="1" applyFill="1" applyBorder="1" applyAlignment="1">
      <alignment horizontal="right"/>
    </xf>
    <xf numFmtId="10" fontId="7" fillId="3" borderId="1" xfId="2" applyNumberFormat="1" applyFont="1" applyFill="1" applyBorder="1" applyAlignment="1">
      <alignment horizontal="right"/>
    </xf>
    <xf numFmtId="10" fontId="7" fillId="3" borderId="1" xfId="0" applyNumberFormat="1" applyFont="1" applyFill="1" applyBorder="1" applyAlignment="1">
      <alignment horizontal="right"/>
    </xf>
    <xf numFmtId="43" fontId="7" fillId="0" borderId="1" xfId="2" applyFont="1" applyBorder="1" applyAlignment="1">
      <alignment horizontal="right"/>
    </xf>
    <xf numFmtId="0" fontId="8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vertical="center"/>
    </xf>
    <xf numFmtId="3" fontId="7" fillId="3" borderId="1" xfId="0" applyNumberFormat="1" applyFont="1" applyFill="1" applyBorder="1" applyAlignment="1">
      <alignment horizontal="right" wrapText="1"/>
    </xf>
    <xf numFmtId="0" fontId="7" fillId="0" borderId="1" xfId="0" applyFont="1" applyBorder="1"/>
    <xf numFmtId="3" fontId="6" fillId="0" borderId="1" xfId="0" applyNumberFormat="1" applyFont="1" applyBorder="1" applyAlignment="1">
      <alignment horizontal="right"/>
    </xf>
    <xf numFmtId="2" fontId="10" fillId="0" borderId="1" xfId="2" applyNumberFormat="1" applyFont="1" applyFill="1" applyBorder="1" applyAlignment="1" applyProtection="1">
      <alignment horizontal="right" vertical="center"/>
    </xf>
    <xf numFmtId="43" fontId="10" fillId="0" borderId="1" xfId="2" applyFont="1" applyFill="1" applyBorder="1" applyAlignment="1" applyProtection="1">
      <alignment vertical="center"/>
      <protection locked="0"/>
    </xf>
    <xf numFmtId="43" fontId="10" fillId="3" borderId="1" xfId="0" applyNumberFormat="1" applyFont="1" applyFill="1" applyBorder="1" applyAlignment="1" applyProtection="1">
      <alignment vertical="center"/>
      <protection locked="0"/>
    </xf>
    <xf numFmtId="43" fontId="10" fillId="3" borderId="1" xfId="2" applyFont="1" applyFill="1" applyBorder="1" applyAlignment="1" applyProtection="1">
      <alignment vertical="center"/>
      <protection locked="0"/>
    </xf>
    <xf numFmtId="43" fontId="7" fillId="0" borderId="1" xfId="2" applyFont="1" applyFill="1" applyBorder="1" applyAlignment="1">
      <alignment horizontal="right" indent="3"/>
    </xf>
    <xf numFmtId="43" fontId="7" fillId="3" borderId="1" xfId="2" applyFont="1" applyFill="1" applyBorder="1" applyAlignment="1">
      <alignment horizontal="right" indent="3"/>
    </xf>
    <xf numFmtId="43" fontId="7" fillId="0" borderId="1" xfId="2" applyFont="1" applyBorder="1" applyAlignment="1">
      <alignment horizontal="right" indent="3"/>
    </xf>
    <xf numFmtId="43" fontId="7" fillId="0" borderId="1" xfId="2" applyFont="1" applyFill="1" applyBorder="1" applyAlignment="1">
      <alignment horizontal="right" indent="5"/>
    </xf>
    <xf numFmtId="0" fontId="6" fillId="4" borderId="1" xfId="0" quotePrefix="1" applyFont="1" applyFill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1" xfId="0" applyFont="1" applyBorder="1"/>
    <xf numFmtId="43" fontId="7" fillId="3" borderId="1" xfId="2" applyFont="1" applyFill="1" applyBorder="1" applyAlignment="1" applyProtection="1">
      <alignment horizontal="right"/>
    </xf>
    <xf numFmtId="0" fontId="14" fillId="0" borderId="0" xfId="0" applyFont="1" applyAlignment="1">
      <alignment horizontal="left" indent="1"/>
    </xf>
    <xf numFmtId="0" fontId="3" fillId="0" borderId="0" xfId="0" applyFont="1" applyAlignment="1">
      <alignment horizontal="center"/>
    </xf>
    <xf numFmtId="0" fontId="17" fillId="0" borderId="0" xfId="0" applyFont="1" applyAlignment="1">
      <alignment horizontal="left" indent="1"/>
    </xf>
    <xf numFmtId="0" fontId="17" fillId="5" borderId="0" xfId="0" applyFont="1" applyFill="1" applyAlignment="1">
      <alignment horizontal="left" indent="1"/>
    </xf>
    <xf numFmtId="0" fontId="19" fillId="5" borderId="0" xfId="0" applyFont="1" applyFill="1" applyAlignment="1">
      <alignment horizontal="left" indent="1"/>
    </xf>
    <xf numFmtId="0" fontId="20" fillId="0" borderId="0" xfId="0" applyFont="1" applyAlignment="1">
      <alignment horizontal="left" indent="1"/>
    </xf>
    <xf numFmtId="0" fontId="12" fillId="0" borderId="0" xfId="0" applyFont="1" applyAlignment="1">
      <alignment horizontal="left"/>
    </xf>
    <xf numFmtId="0" fontId="22" fillId="0" borderId="0" xfId="0" applyFont="1" applyAlignment="1">
      <alignment horizontal="left" indent="1"/>
    </xf>
    <xf numFmtId="0" fontId="22" fillId="0" borderId="0" xfId="0" applyFont="1" applyAlignment="1">
      <alignment horizontal="left"/>
    </xf>
    <xf numFmtId="0" fontId="12" fillId="0" borderId="0" xfId="0" applyFont="1" applyAlignment="1">
      <alignment horizontal="left" indent="1"/>
    </xf>
    <xf numFmtId="0" fontId="23" fillId="6" borderId="8" xfId="0" applyFont="1" applyFill="1" applyBorder="1" applyAlignment="1">
      <alignment horizontal="center" vertical="center" wrapText="1" indent="1"/>
    </xf>
    <xf numFmtId="0" fontId="24" fillId="0" borderId="6" xfId="0" applyFont="1" applyBorder="1" applyAlignment="1">
      <alignment horizontal="center" vertical="center" wrapText="1" indent="1"/>
    </xf>
    <xf numFmtId="0" fontId="24" fillId="0" borderId="5" xfId="0" applyFont="1" applyBorder="1" applyAlignment="1">
      <alignment horizontal="center" vertical="center" wrapText="1" indent="1"/>
    </xf>
    <xf numFmtId="0" fontId="23" fillId="3" borderId="9" xfId="0" applyFont="1" applyFill="1" applyBorder="1" applyAlignment="1">
      <alignment horizontal="left" wrapText="1" indent="3"/>
    </xf>
    <xf numFmtId="4" fontId="23" fillId="3" borderId="7" xfId="0" applyNumberFormat="1" applyFont="1" applyFill="1" applyBorder="1" applyAlignment="1">
      <alignment horizontal="right" wrapText="1" indent="1"/>
    </xf>
    <xf numFmtId="0" fontId="23" fillId="3" borderId="7" xfId="0" applyFont="1" applyFill="1" applyBorder="1" applyAlignment="1">
      <alignment horizontal="right" wrapText="1" indent="1"/>
    </xf>
    <xf numFmtId="0" fontId="25" fillId="5" borderId="9" xfId="0" applyFont="1" applyFill="1" applyBorder="1" applyAlignment="1">
      <alignment horizontal="left" wrapText="1" indent="1"/>
    </xf>
    <xf numFmtId="0" fontId="25" fillId="5" borderId="7" xfId="0" applyFont="1" applyFill="1" applyBorder="1" applyAlignment="1">
      <alignment horizontal="left" wrapText="1" indent="1"/>
    </xf>
    <xf numFmtId="0" fontId="25" fillId="5" borderId="7" xfId="0" applyFont="1" applyFill="1" applyBorder="1" applyAlignment="1">
      <alignment horizontal="right" wrapText="1" indent="1"/>
    </xf>
    <xf numFmtId="4" fontId="25" fillId="5" borderId="7" xfId="0" applyNumberFormat="1" applyFont="1" applyFill="1" applyBorder="1" applyAlignment="1">
      <alignment horizontal="right" wrapText="1" indent="1"/>
    </xf>
    <xf numFmtId="0" fontId="26" fillId="0" borderId="0" xfId="0" applyFont="1" applyAlignment="1">
      <alignment horizontal="center"/>
    </xf>
    <xf numFmtId="0" fontId="27" fillId="6" borderId="10" xfId="0" applyFont="1" applyFill="1" applyBorder="1" applyAlignment="1">
      <alignment horizontal="center" vertical="center" wrapText="1" indent="1"/>
    </xf>
    <xf numFmtId="0" fontId="28" fillId="2" borderId="10" xfId="0" applyFont="1" applyFill="1" applyBorder="1" applyAlignment="1">
      <alignment horizontal="center" vertical="center" wrapText="1" indent="1"/>
    </xf>
    <xf numFmtId="0" fontId="8" fillId="3" borderId="10" xfId="0" applyFont="1" applyFill="1" applyBorder="1" applyAlignment="1">
      <alignment horizontal="left" wrapText="1" indent="1"/>
    </xf>
    <xf numFmtId="4" fontId="8" fillId="3" borderId="10" xfId="0" applyNumberFormat="1" applyFont="1" applyFill="1" applyBorder="1" applyAlignment="1">
      <alignment horizontal="right" wrapText="1" indent="1"/>
    </xf>
    <xf numFmtId="0" fontId="10" fillId="3" borderId="10" xfId="0" applyFont="1" applyFill="1" applyBorder="1" applyAlignment="1">
      <alignment horizontal="right" wrapText="1" indent="1"/>
    </xf>
    <xf numFmtId="0" fontId="29" fillId="5" borderId="10" xfId="0" applyFont="1" applyFill="1" applyBorder="1" applyAlignment="1">
      <alignment horizontal="left" wrapText="1" indent="1"/>
    </xf>
    <xf numFmtId="4" fontId="29" fillId="5" borderId="10" xfId="0" applyNumberFormat="1" applyFont="1" applyFill="1" applyBorder="1" applyAlignment="1">
      <alignment horizontal="right" wrapText="1" indent="1"/>
    </xf>
    <xf numFmtId="0" fontId="29" fillId="5" borderId="10" xfId="0" applyFont="1" applyFill="1" applyBorder="1" applyAlignment="1">
      <alignment horizontal="right" wrapText="1" indent="1"/>
    </xf>
    <xf numFmtId="0" fontId="30" fillId="5" borderId="10" xfId="0" applyFont="1" applyFill="1" applyBorder="1" applyAlignment="1">
      <alignment horizontal="left" wrapText="1" indent="1"/>
    </xf>
    <xf numFmtId="4" fontId="30" fillId="5" borderId="10" xfId="0" applyNumberFormat="1" applyFont="1" applyFill="1" applyBorder="1" applyAlignment="1">
      <alignment horizontal="right" wrapText="1" indent="1"/>
    </xf>
    <xf numFmtId="0" fontId="31" fillId="5" borderId="10" xfId="0" applyFont="1" applyFill="1" applyBorder="1" applyAlignment="1">
      <alignment horizontal="right" wrapText="1" indent="1"/>
    </xf>
    <xf numFmtId="0" fontId="30" fillId="5" borderId="10" xfId="0" applyFont="1" applyFill="1" applyBorder="1" applyAlignment="1">
      <alignment horizontal="left" wrapText="1" indent="2"/>
    </xf>
    <xf numFmtId="0" fontId="29" fillId="5" borderId="10" xfId="0" applyFont="1" applyFill="1" applyBorder="1" applyAlignment="1">
      <alignment horizontal="left" wrapText="1" indent="3"/>
    </xf>
    <xf numFmtId="0" fontId="32" fillId="5" borderId="10" xfId="0" applyFont="1" applyFill="1" applyBorder="1" applyAlignment="1">
      <alignment horizontal="right" wrapText="1" indent="1"/>
    </xf>
    <xf numFmtId="0" fontId="29" fillId="5" borderId="10" xfId="0" applyFont="1" applyFill="1" applyBorder="1" applyAlignment="1">
      <alignment horizontal="left" wrapText="1" indent="4"/>
    </xf>
    <xf numFmtId="0" fontId="32" fillId="5" borderId="10" xfId="0" applyFont="1" applyFill="1" applyBorder="1" applyAlignment="1">
      <alignment horizontal="left" wrapText="1" indent="5"/>
    </xf>
    <xf numFmtId="0" fontId="32" fillId="5" borderId="10" xfId="0" applyFont="1" applyFill="1" applyBorder="1" applyAlignment="1">
      <alignment horizontal="left" wrapText="1" indent="1"/>
    </xf>
    <xf numFmtId="43" fontId="32" fillId="5" borderId="10" xfId="2" applyFont="1" applyFill="1" applyBorder="1" applyAlignment="1">
      <alignment horizontal="right" wrapText="1" indent="1"/>
    </xf>
    <xf numFmtId="43" fontId="29" fillId="5" borderId="10" xfId="2" applyFont="1" applyFill="1" applyBorder="1" applyAlignment="1">
      <alignment horizontal="right" wrapText="1" indent="1"/>
    </xf>
    <xf numFmtId="4" fontId="32" fillId="5" borderId="10" xfId="0" applyNumberFormat="1" applyFont="1" applyFill="1" applyBorder="1" applyAlignment="1">
      <alignment horizontal="right" wrapText="1" indent="1"/>
    </xf>
    <xf numFmtId="43" fontId="31" fillId="5" borderId="10" xfId="2" applyFont="1" applyFill="1" applyBorder="1" applyAlignment="1">
      <alignment horizontal="right" wrapText="1" indent="1"/>
    </xf>
    <xf numFmtId="0" fontId="31" fillId="5" borderId="10" xfId="0" applyFont="1" applyFill="1" applyBorder="1" applyAlignment="1">
      <alignment horizontal="left" wrapText="1" indent="1"/>
    </xf>
    <xf numFmtId="43" fontId="30" fillId="5" borderId="10" xfId="2" applyFont="1" applyFill="1" applyBorder="1" applyAlignment="1">
      <alignment horizontal="right" wrapText="1" indent="1"/>
    </xf>
    <xf numFmtId="0" fontId="30" fillId="5" borderId="10" xfId="0" applyFont="1" applyFill="1" applyBorder="1" applyAlignment="1">
      <alignment horizontal="right" wrapText="1" indent="1"/>
    </xf>
    <xf numFmtId="0" fontId="6" fillId="4" borderId="10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wrapText="1"/>
    </xf>
    <xf numFmtId="2" fontId="7" fillId="2" borderId="10" xfId="2" applyNumberFormat="1" applyFont="1" applyFill="1" applyBorder="1" applyAlignment="1">
      <alignment horizontal="right"/>
    </xf>
    <xf numFmtId="2" fontId="7" fillId="2" borderId="10" xfId="0" applyNumberFormat="1" applyFont="1" applyFill="1" applyBorder="1" applyAlignment="1">
      <alignment horizontal="right"/>
    </xf>
    <xf numFmtId="2" fontId="0" fillId="0" borderId="10" xfId="0" applyNumberFormat="1" applyBorder="1"/>
    <xf numFmtId="0" fontId="0" fillId="0" borderId="10" xfId="0" applyBorder="1"/>
    <xf numFmtId="0" fontId="8" fillId="2" borderId="10" xfId="0" applyFont="1" applyFill="1" applyBorder="1" applyAlignment="1">
      <alignment horizontal="left" vertical="center"/>
    </xf>
    <xf numFmtId="0" fontId="8" fillId="2" borderId="10" xfId="0" applyFont="1" applyFill="1" applyBorder="1" applyAlignment="1">
      <alignment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4" fillId="2" borderId="0" xfId="0" applyFont="1" applyFill="1"/>
    <xf numFmtId="0" fontId="3" fillId="0" borderId="0" xfId="0" applyFont="1" applyAlignment="1">
      <alignment vertical="top" wrapText="1"/>
    </xf>
    <xf numFmtId="0" fontId="14" fillId="0" borderId="10" xfId="0" applyFont="1" applyBorder="1" applyAlignment="1">
      <alignment horizontal="left" indent="1"/>
    </xf>
    <xf numFmtId="0" fontId="20" fillId="0" borderId="10" xfId="0" applyFont="1" applyBorder="1" applyAlignment="1">
      <alignment horizontal="left" indent="1"/>
    </xf>
    <xf numFmtId="0" fontId="1" fillId="0" borderId="10" xfId="0" applyFont="1" applyBorder="1" applyAlignment="1">
      <alignment horizontal="center"/>
    </xf>
    <xf numFmtId="0" fontId="15" fillId="4" borderId="10" xfId="0" applyFont="1" applyFill="1" applyBorder="1" applyAlignment="1">
      <alignment horizontal="center" vertical="center" wrapText="1" indent="1"/>
    </xf>
    <xf numFmtId="0" fontId="16" fillId="0" borderId="10" xfId="0" applyFont="1" applyBorder="1" applyAlignment="1">
      <alignment horizontal="center" vertical="center" wrapText="1" indent="1"/>
    </xf>
    <xf numFmtId="0" fontId="4" fillId="0" borderId="10" xfId="0" applyFont="1" applyBorder="1" applyAlignment="1">
      <alignment horizontal="left" indent="1"/>
    </xf>
    <xf numFmtId="0" fontId="15" fillId="3" borderId="10" xfId="0" applyFont="1" applyFill="1" applyBorder="1" applyAlignment="1">
      <alignment horizontal="left" wrapText="1" indent="1"/>
    </xf>
    <xf numFmtId="4" fontId="15" fillId="3" borderId="10" xfId="0" applyNumberFormat="1" applyFont="1" applyFill="1" applyBorder="1" applyAlignment="1">
      <alignment horizontal="right" wrapText="1" indent="1"/>
    </xf>
    <xf numFmtId="0" fontId="18" fillId="5" borderId="10" xfId="0" applyFont="1" applyFill="1" applyBorder="1" applyAlignment="1">
      <alignment horizontal="left" wrapText="1" indent="3"/>
    </xf>
    <xf numFmtId="4" fontId="18" fillId="5" borderId="10" xfId="0" applyNumberFormat="1" applyFont="1" applyFill="1" applyBorder="1" applyAlignment="1">
      <alignment horizontal="right" wrapText="1" indent="1"/>
    </xf>
    <xf numFmtId="43" fontId="18" fillId="5" borderId="10" xfId="2" applyFont="1" applyFill="1" applyBorder="1" applyAlignment="1">
      <alignment horizontal="right" wrapText="1" indent="1"/>
    </xf>
    <xf numFmtId="0" fontId="18" fillId="5" borderId="10" xfId="0" applyFont="1" applyFill="1" applyBorder="1" applyAlignment="1">
      <alignment horizontal="right" wrapText="1" indent="1"/>
    </xf>
    <xf numFmtId="0" fontId="18" fillId="5" borderId="10" xfId="0" applyFont="1" applyFill="1" applyBorder="1" applyAlignment="1">
      <alignment horizontal="left" wrapText="1" indent="1"/>
    </xf>
    <xf numFmtId="2" fontId="18" fillId="5" borderId="10" xfId="0" applyNumberFormat="1" applyFont="1" applyFill="1" applyBorder="1" applyAlignment="1">
      <alignment horizontal="right" wrapText="1" indent="1"/>
    </xf>
    <xf numFmtId="0" fontId="18" fillId="0" borderId="10" xfId="0" applyFont="1" applyBorder="1" applyAlignment="1">
      <alignment horizontal="center" vertical="center" wrapText="1" indent="1"/>
    </xf>
    <xf numFmtId="0" fontId="15" fillId="0" borderId="10" xfId="0" applyFont="1" applyBorder="1" applyAlignment="1">
      <alignment horizontal="center" vertical="center" wrapText="1" indent="1"/>
    </xf>
    <xf numFmtId="0" fontId="15" fillId="3" borderId="10" xfId="0" applyFont="1" applyFill="1" applyBorder="1" applyAlignment="1">
      <alignment horizontal="left" vertical="center" wrapText="1" indent="1"/>
    </xf>
    <xf numFmtId="0" fontId="15" fillId="5" borderId="10" xfId="0" applyFont="1" applyFill="1" applyBorder="1" applyAlignment="1">
      <alignment horizontal="left" wrapText="1" indent="1"/>
    </xf>
    <xf numFmtId="4" fontId="15" fillId="5" borderId="10" xfId="0" applyNumberFormat="1" applyFont="1" applyFill="1" applyBorder="1" applyAlignment="1">
      <alignment horizontal="right" wrapText="1" indent="1"/>
    </xf>
    <xf numFmtId="0" fontId="15" fillId="5" borderId="10" xfId="0" applyFont="1" applyFill="1" applyBorder="1" applyAlignment="1">
      <alignment horizontal="right" wrapText="1" indent="1"/>
    </xf>
    <xf numFmtId="0" fontId="18" fillId="5" borderId="10" xfId="0" applyFont="1" applyFill="1" applyBorder="1" applyAlignment="1">
      <alignment horizontal="left" wrapText="1" indent="4"/>
    </xf>
    <xf numFmtId="0" fontId="18" fillId="5" borderId="10" xfId="0" applyFont="1" applyFill="1" applyBorder="1" applyAlignment="1">
      <alignment horizontal="left" wrapText="1" indent="2"/>
    </xf>
    <xf numFmtId="2" fontId="15" fillId="5" borderId="10" xfId="0" applyNumberFormat="1" applyFont="1" applyFill="1" applyBorder="1" applyAlignment="1">
      <alignment horizontal="right" wrapText="1" indent="1"/>
    </xf>
    <xf numFmtId="4" fontId="15" fillId="3" borderId="10" xfId="0" applyNumberFormat="1" applyFont="1" applyFill="1" applyBorder="1" applyAlignment="1">
      <alignment horizontal="right" vertical="center" wrapText="1" indent="1"/>
    </xf>
    <xf numFmtId="0" fontId="15" fillId="3" borderId="10" xfId="0" applyFont="1" applyFill="1" applyBorder="1" applyAlignment="1">
      <alignment horizontal="right" vertical="center" wrapText="1"/>
    </xf>
    <xf numFmtId="0" fontId="15" fillId="3" borderId="10" xfId="0" applyFont="1" applyFill="1" applyBorder="1" applyAlignment="1">
      <alignment horizontal="right" vertical="center" wrapText="1" indent="1"/>
    </xf>
    <xf numFmtId="0" fontId="1" fillId="0" borderId="1" xfId="0" applyFont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top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3" borderId="1" xfId="0" quotePrefix="1" applyFont="1" applyFill="1" applyBorder="1" applyAlignment="1">
      <alignment horizontal="left" vertical="center" wrapText="1"/>
    </xf>
    <xf numFmtId="0" fontId="8" fillId="0" borderId="1" xfId="0" quotePrefix="1" applyFont="1" applyBorder="1" applyAlignment="1">
      <alignment horizontal="left" vertical="center"/>
    </xf>
    <xf numFmtId="0" fontId="10" fillId="0" borderId="1" xfId="0" applyFont="1" applyBorder="1" applyAlignment="1">
      <alignment vertical="center"/>
    </xf>
    <xf numFmtId="0" fontId="8" fillId="0" borderId="1" xfId="0" quotePrefix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4" borderId="1" xfId="0" quotePrefix="1" applyFont="1" applyFill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13" fillId="0" borderId="10" xfId="0" applyFont="1" applyBorder="1" applyAlignment="1">
      <alignment horizontal="center"/>
    </xf>
    <xf numFmtId="0" fontId="6" fillId="4" borderId="10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left" wrapText="1" indent="1"/>
    </xf>
    <xf numFmtId="0" fontId="20" fillId="0" borderId="0" xfId="0" applyFont="1" applyAlignment="1">
      <alignment horizontal="left" indent="1"/>
    </xf>
  </cellXfs>
  <cellStyles count="3">
    <cellStyle name="Normalno" xfId="0" builtinId="0"/>
    <cellStyle name="Obično_List4" xfId="1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36"/>
  <sheetViews>
    <sheetView tabSelected="1" zoomScaleNormal="100" workbookViewId="0">
      <selection activeCell="K21" sqref="K21"/>
    </sheetView>
  </sheetViews>
  <sheetFormatPr defaultColWidth="8.85546875" defaultRowHeight="15" x14ac:dyDescent="0.25"/>
  <cols>
    <col min="1" max="4" width="8.85546875" style="2"/>
    <col min="5" max="5" width="14.140625" style="2" customWidth="1"/>
    <col min="6" max="8" width="25.28515625" style="2" customWidth="1"/>
    <col min="9" max="10" width="15.7109375" style="2" customWidth="1"/>
    <col min="11" max="11" width="25.28515625" style="2" customWidth="1"/>
    <col min="12" max="16384" width="8.85546875" style="2"/>
  </cols>
  <sheetData>
    <row r="1" spans="1:11" ht="42" customHeight="1" x14ac:dyDescent="0.25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6"/>
    </row>
    <row r="2" spans="1:11" ht="18" customHeight="1" x14ac:dyDescent="0.25">
      <c r="A2" s="144"/>
      <c r="B2" s="144"/>
      <c r="C2" s="144"/>
      <c r="D2" s="144"/>
      <c r="E2" s="144"/>
      <c r="F2" s="144"/>
      <c r="G2" s="144"/>
      <c r="H2" s="144"/>
      <c r="I2" s="144"/>
      <c r="J2" s="144"/>
      <c r="K2" s="7"/>
    </row>
    <row r="3" spans="1:11" ht="15.75" customHeight="1" x14ac:dyDescent="0.25">
      <c r="A3" s="144" t="s">
        <v>1</v>
      </c>
      <c r="B3" s="144"/>
      <c r="C3" s="144"/>
      <c r="D3" s="144"/>
      <c r="E3" s="144"/>
      <c r="F3" s="144"/>
      <c r="G3" s="144"/>
      <c r="H3" s="144"/>
      <c r="I3" s="144"/>
      <c r="J3" s="144"/>
      <c r="K3" s="8"/>
    </row>
    <row r="4" spans="1:11" x14ac:dyDescent="0.25">
      <c r="A4" s="144"/>
      <c r="B4" s="144"/>
      <c r="C4" s="144"/>
      <c r="D4" s="144"/>
      <c r="E4" s="144"/>
      <c r="F4" s="144"/>
      <c r="G4" s="144"/>
      <c r="H4" s="144"/>
      <c r="I4" s="144"/>
      <c r="J4" s="144"/>
      <c r="K4" s="8"/>
    </row>
    <row r="5" spans="1:11" ht="18" customHeight="1" x14ac:dyDescent="0.25">
      <c r="A5" s="144" t="s">
        <v>2</v>
      </c>
      <c r="B5" s="144"/>
      <c r="C5" s="144"/>
      <c r="D5" s="144"/>
      <c r="E5" s="144"/>
      <c r="F5" s="144"/>
      <c r="G5" s="144"/>
      <c r="H5" s="144"/>
      <c r="I5" s="144"/>
      <c r="J5" s="144"/>
      <c r="K5" s="9"/>
    </row>
    <row r="6" spans="1:11" ht="18" customHeight="1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9"/>
    </row>
    <row r="7" spans="1:11" ht="18" customHeight="1" x14ac:dyDescent="0.25">
      <c r="A7" s="147" t="s">
        <v>3</v>
      </c>
      <c r="B7" s="147"/>
      <c r="C7" s="147"/>
      <c r="D7" s="147"/>
      <c r="E7" s="147"/>
      <c r="F7" s="10"/>
      <c r="G7" s="1"/>
      <c r="H7" s="1"/>
      <c r="I7" s="11"/>
      <c r="J7" s="11"/>
    </row>
    <row r="8" spans="1:11" ht="27" customHeight="1" x14ac:dyDescent="0.25">
      <c r="A8" s="145" t="s">
        <v>4</v>
      </c>
      <c r="B8" s="145"/>
      <c r="C8" s="145"/>
      <c r="D8" s="145"/>
      <c r="E8" s="145"/>
      <c r="F8" s="33" t="s">
        <v>5</v>
      </c>
      <c r="G8" s="33" t="s">
        <v>6</v>
      </c>
      <c r="H8" s="33" t="s">
        <v>7</v>
      </c>
      <c r="I8" s="33" t="s">
        <v>8</v>
      </c>
      <c r="J8" s="33" t="s">
        <v>8</v>
      </c>
    </row>
    <row r="9" spans="1:11" s="36" customFormat="1" ht="11.25" x14ac:dyDescent="0.2">
      <c r="A9" s="146">
        <v>1</v>
      </c>
      <c r="B9" s="146"/>
      <c r="C9" s="146"/>
      <c r="D9" s="146"/>
      <c r="E9" s="146"/>
      <c r="F9" s="34">
        <v>2</v>
      </c>
      <c r="G9" s="35">
        <v>3</v>
      </c>
      <c r="H9" s="35">
        <v>4</v>
      </c>
      <c r="I9" s="35" t="s">
        <v>9</v>
      </c>
      <c r="J9" s="35" t="s">
        <v>10</v>
      </c>
    </row>
    <row r="10" spans="1:11" x14ac:dyDescent="0.25">
      <c r="A10" s="151" t="s">
        <v>11</v>
      </c>
      <c r="B10" s="143"/>
      <c r="C10" s="143"/>
      <c r="D10" s="143"/>
      <c r="E10" s="141"/>
      <c r="F10" s="26">
        <v>449911.87</v>
      </c>
      <c r="G10" s="13">
        <v>1076055</v>
      </c>
      <c r="H10" s="32">
        <v>555356.23</v>
      </c>
      <c r="I10" s="14">
        <f>SUM(H10/F10)</f>
        <v>1.2343666994160434</v>
      </c>
      <c r="J10" s="15">
        <f>SUM(H10/G10)</f>
        <v>0.51610394450097807</v>
      </c>
    </row>
    <row r="11" spans="1:11" x14ac:dyDescent="0.25">
      <c r="A11" s="140" t="s">
        <v>12</v>
      </c>
      <c r="B11" s="141"/>
      <c r="C11" s="141"/>
      <c r="D11" s="141"/>
      <c r="E11" s="141"/>
      <c r="F11" s="26">
        <v>223.25</v>
      </c>
      <c r="G11" s="13">
        <v>450</v>
      </c>
      <c r="H11" s="29">
        <v>222.96</v>
      </c>
      <c r="I11" s="14">
        <f t="shared" ref="I11:I15" si="0">SUM(H11/F11)</f>
        <v>0.99870100783874582</v>
      </c>
      <c r="J11" s="15">
        <f t="shared" ref="J11:J15" si="1">SUM(H11/G11)</f>
        <v>0.49546666666666667</v>
      </c>
    </row>
    <row r="12" spans="1:11" x14ac:dyDescent="0.25">
      <c r="A12" s="124" t="s">
        <v>13</v>
      </c>
      <c r="B12" s="125"/>
      <c r="C12" s="125"/>
      <c r="D12" s="125"/>
      <c r="E12" s="126"/>
      <c r="F12" s="27">
        <f>SUM(F10+F11)</f>
        <v>450135.12</v>
      </c>
      <c r="G12" s="16">
        <f>SUM(G10+G11)</f>
        <v>1076505</v>
      </c>
      <c r="H12" s="30">
        <f>SUM(H10+H11)</f>
        <v>555579.18999999994</v>
      </c>
      <c r="I12" s="17">
        <f t="shared" si="0"/>
        <v>1.2342498181434942</v>
      </c>
      <c r="J12" s="18">
        <f t="shared" si="1"/>
        <v>0.51609531771798545</v>
      </c>
    </row>
    <row r="13" spans="1:11" x14ac:dyDescent="0.25">
      <c r="A13" s="142" t="s">
        <v>14</v>
      </c>
      <c r="B13" s="143"/>
      <c r="C13" s="143"/>
      <c r="D13" s="143"/>
      <c r="E13" s="143"/>
      <c r="F13" s="26">
        <v>448003.04</v>
      </c>
      <c r="G13" s="13">
        <v>972574</v>
      </c>
      <c r="H13" s="29">
        <v>586595.81000000006</v>
      </c>
      <c r="I13" s="14">
        <f t="shared" si="0"/>
        <v>1.3093567624005411</v>
      </c>
      <c r="J13" s="15">
        <f t="shared" si="1"/>
        <v>0.60313745792093976</v>
      </c>
    </row>
    <row r="14" spans="1:11" x14ac:dyDescent="0.25">
      <c r="A14" s="140" t="s">
        <v>15</v>
      </c>
      <c r="B14" s="141"/>
      <c r="C14" s="141"/>
      <c r="D14" s="141"/>
      <c r="E14" s="141"/>
      <c r="F14" s="26">
        <v>1466.13</v>
      </c>
      <c r="G14" s="19">
        <v>103931</v>
      </c>
      <c r="H14" s="31">
        <v>0</v>
      </c>
      <c r="I14" s="14">
        <f t="shared" si="0"/>
        <v>0</v>
      </c>
      <c r="J14" s="15">
        <f t="shared" si="1"/>
        <v>0</v>
      </c>
    </row>
    <row r="15" spans="1:11" x14ac:dyDescent="0.25">
      <c r="A15" s="20" t="s">
        <v>16</v>
      </c>
      <c r="B15" s="21"/>
      <c r="C15" s="21"/>
      <c r="D15" s="21"/>
      <c r="E15" s="21"/>
      <c r="F15" s="27">
        <f>SUM(F13+F14)</f>
        <v>449469.17</v>
      </c>
      <c r="G15" s="16">
        <f>SUM(G13+G14)</f>
        <v>1076505</v>
      </c>
      <c r="H15" s="30">
        <f>SUM(H13+H14)</f>
        <v>586595.81000000006</v>
      </c>
      <c r="I15" s="17">
        <f t="shared" si="0"/>
        <v>1.3050857526001174</v>
      </c>
      <c r="J15" s="18">
        <f t="shared" si="1"/>
        <v>0.54490765021992471</v>
      </c>
    </row>
    <row r="16" spans="1:11" x14ac:dyDescent="0.25">
      <c r="A16" s="139" t="s">
        <v>17</v>
      </c>
      <c r="B16" s="125"/>
      <c r="C16" s="125"/>
      <c r="D16" s="125"/>
      <c r="E16" s="125"/>
      <c r="F16" s="28">
        <v>665.95</v>
      </c>
      <c r="G16" s="22"/>
      <c r="H16" s="37">
        <f>SUM(H12-H15)</f>
        <v>-31016.620000000112</v>
      </c>
      <c r="I16" s="17"/>
      <c r="J16" s="22"/>
      <c r="K16" s="12"/>
    </row>
    <row r="17" spans="1:47" x14ac:dyDescent="0.25">
      <c r="A17" s="144"/>
      <c r="B17" s="144"/>
      <c r="C17" s="144"/>
      <c r="D17" s="144"/>
      <c r="E17" s="144"/>
      <c r="F17" s="144"/>
      <c r="G17" s="144"/>
      <c r="H17" s="144"/>
      <c r="I17" s="144"/>
      <c r="J17" s="144"/>
      <c r="K17" s="23"/>
    </row>
    <row r="18" spans="1:47" ht="18" customHeight="1" x14ac:dyDescent="0.25">
      <c r="A18" s="148" t="s">
        <v>18</v>
      </c>
      <c r="B18" s="149"/>
      <c r="C18" s="149"/>
      <c r="D18" s="149"/>
      <c r="E18" s="150"/>
      <c r="F18" s="147"/>
      <c r="G18" s="147"/>
      <c r="H18" s="147"/>
      <c r="I18" s="147"/>
      <c r="J18" s="147"/>
      <c r="K18" s="23"/>
    </row>
    <row r="19" spans="1:47" ht="27" customHeight="1" x14ac:dyDescent="0.25">
      <c r="A19" s="145" t="s">
        <v>4</v>
      </c>
      <c r="B19" s="145"/>
      <c r="C19" s="145"/>
      <c r="D19" s="145"/>
      <c r="E19" s="145"/>
      <c r="F19" s="33" t="s">
        <v>5</v>
      </c>
      <c r="G19" s="33" t="s">
        <v>6</v>
      </c>
      <c r="H19" s="33" t="s">
        <v>7</v>
      </c>
      <c r="I19" s="33" t="s">
        <v>8</v>
      </c>
      <c r="J19" s="33" t="s">
        <v>8</v>
      </c>
    </row>
    <row r="20" spans="1:47" s="36" customFormat="1" ht="11.25" x14ac:dyDescent="0.2">
      <c r="A20" s="146">
        <v>1</v>
      </c>
      <c r="B20" s="146"/>
      <c r="C20" s="146"/>
      <c r="D20" s="146"/>
      <c r="E20" s="146"/>
      <c r="F20" s="34">
        <v>2</v>
      </c>
      <c r="G20" s="35">
        <v>3</v>
      </c>
      <c r="H20" s="35">
        <v>4</v>
      </c>
      <c r="I20" s="35" t="s">
        <v>9</v>
      </c>
      <c r="J20" s="35" t="s">
        <v>10</v>
      </c>
    </row>
    <row r="21" spans="1:47" ht="15.75" customHeight="1" x14ac:dyDescent="0.25">
      <c r="A21" s="127" t="s">
        <v>19</v>
      </c>
      <c r="B21" s="128"/>
      <c r="C21" s="128"/>
      <c r="D21" s="128"/>
      <c r="E21" s="129"/>
      <c r="F21" s="25">
        <v>0</v>
      </c>
      <c r="G21" s="25">
        <v>0</v>
      </c>
      <c r="H21" s="25">
        <v>0</v>
      </c>
      <c r="I21" s="24"/>
      <c r="J21" s="24"/>
    </row>
    <row r="22" spans="1:47" x14ac:dyDescent="0.25">
      <c r="A22" s="127" t="s">
        <v>20</v>
      </c>
      <c r="B22" s="128"/>
      <c r="C22" s="128"/>
      <c r="D22" s="128"/>
      <c r="E22" s="129"/>
      <c r="F22" s="25">
        <v>0</v>
      </c>
      <c r="G22" s="25">
        <v>0</v>
      </c>
      <c r="H22" s="25">
        <v>0</v>
      </c>
      <c r="I22" s="24"/>
      <c r="J22" s="24"/>
    </row>
    <row r="23" spans="1:47" ht="15" customHeight="1" x14ac:dyDescent="0.25">
      <c r="A23" s="139" t="s">
        <v>21</v>
      </c>
      <c r="B23" s="125"/>
      <c r="C23" s="125"/>
      <c r="D23" s="125"/>
      <c r="E23" s="125"/>
      <c r="F23" s="28"/>
      <c r="G23" s="22"/>
      <c r="H23" s="37"/>
      <c r="I23" s="17"/>
      <c r="J23" s="22"/>
    </row>
    <row r="24" spans="1:47" s="3" customFormat="1" ht="15" customHeight="1" x14ac:dyDescent="0.25">
      <c r="A24" s="127" t="s">
        <v>22</v>
      </c>
      <c r="B24" s="128"/>
      <c r="C24" s="128"/>
      <c r="D24" s="128"/>
      <c r="E24" s="129"/>
      <c r="F24" s="25">
        <v>0</v>
      </c>
      <c r="G24" s="25">
        <v>0</v>
      </c>
      <c r="H24" s="25">
        <v>0</v>
      </c>
      <c r="I24" s="24"/>
      <c r="J24" s="24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</row>
    <row r="25" spans="1:47" s="3" customFormat="1" ht="15" customHeight="1" x14ac:dyDescent="0.25">
      <c r="A25" s="127" t="s">
        <v>23</v>
      </c>
      <c r="B25" s="128"/>
      <c r="C25" s="128"/>
      <c r="D25" s="128"/>
      <c r="E25" s="129"/>
      <c r="F25" s="25">
        <v>0</v>
      </c>
      <c r="G25" s="25">
        <v>0</v>
      </c>
      <c r="H25" s="25">
        <v>0</v>
      </c>
      <c r="I25" s="24"/>
      <c r="J25" s="24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</row>
    <row r="26" spans="1:47" s="5" customFormat="1" ht="15" customHeight="1" x14ac:dyDescent="0.25">
      <c r="A26" s="139" t="s">
        <v>24</v>
      </c>
      <c r="B26" s="125"/>
      <c r="C26" s="125"/>
      <c r="D26" s="125"/>
      <c r="E26" s="125"/>
      <c r="F26" s="28"/>
      <c r="G26" s="22"/>
      <c r="H26" s="37"/>
      <c r="I26" s="17"/>
      <c r="J26" s="22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</row>
    <row r="27" spans="1:47" ht="15" customHeight="1" x14ac:dyDescent="0.25">
      <c r="A27" s="139" t="s">
        <v>25</v>
      </c>
      <c r="B27" s="125"/>
      <c r="C27" s="125"/>
      <c r="D27" s="125"/>
      <c r="E27" s="125"/>
      <c r="F27" s="28"/>
      <c r="G27" s="22"/>
      <c r="H27" s="37">
        <v>-31016.62</v>
      </c>
      <c r="I27" s="17"/>
      <c r="J27" s="22"/>
    </row>
    <row r="28" spans="1:47" s="134" customFormat="1" x14ac:dyDescent="0.25">
      <c r="A28" s="131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3"/>
    </row>
    <row r="29" spans="1:47" s="138" customFormat="1" x14ac:dyDescent="0.25">
      <c r="A29" s="135"/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7"/>
    </row>
    <row r="30" spans="1:47" x14ac:dyDescent="0.25">
      <c r="A30" s="130"/>
      <c r="B30" s="130"/>
      <c r="C30" s="130"/>
      <c r="D30" s="130"/>
      <c r="E30" s="130"/>
      <c r="F30" s="130"/>
      <c r="G30" s="130"/>
      <c r="H30" s="130"/>
      <c r="I30" s="130"/>
      <c r="J30" s="130"/>
    </row>
    <row r="31" spans="1:47" ht="15" customHeight="1" x14ac:dyDescent="0.25">
      <c r="A31" s="130"/>
      <c r="B31" s="130"/>
      <c r="C31" s="130"/>
      <c r="D31" s="130"/>
      <c r="E31" s="130"/>
      <c r="F31" s="130"/>
      <c r="G31" s="130"/>
      <c r="H31" s="130"/>
      <c r="I31" s="130"/>
      <c r="J31" s="130"/>
    </row>
    <row r="32" spans="1:47" ht="15" customHeight="1" x14ac:dyDescent="0.25">
      <c r="A32" s="130"/>
      <c r="B32" s="130"/>
      <c r="C32" s="130"/>
      <c r="D32" s="130"/>
      <c r="E32" s="130"/>
      <c r="F32" s="130"/>
      <c r="G32" s="130"/>
      <c r="H32" s="130"/>
      <c r="I32" s="130"/>
      <c r="J32" s="130"/>
    </row>
    <row r="33" spans="1:10" ht="15" customHeight="1" x14ac:dyDescent="0.25">
      <c r="A33" s="130"/>
      <c r="B33" s="130"/>
      <c r="C33" s="130"/>
      <c r="D33" s="130"/>
      <c r="E33" s="130"/>
      <c r="F33" s="130"/>
      <c r="G33" s="130"/>
      <c r="H33" s="130"/>
      <c r="I33" s="130"/>
      <c r="J33" s="130"/>
    </row>
    <row r="34" spans="1:10" ht="36.75" customHeight="1" x14ac:dyDescent="0.25">
      <c r="A34" s="130"/>
      <c r="B34" s="130"/>
      <c r="C34" s="130"/>
      <c r="D34" s="130"/>
      <c r="E34" s="130"/>
      <c r="F34" s="130"/>
      <c r="G34" s="130"/>
      <c r="H34" s="130"/>
      <c r="I34" s="130"/>
      <c r="J34" s="130"/>
    </row>
    <row r="35" spans="1:10" ht="15" customHeight="1" x14ac:dyDescent="0.25">
      <c r="A35" s="123"/>
      <c r="B35" s="123"/>
      <c r="C35" s="123"/>
      <c r="D35" s="123"/>
      <c r="E35" s="123"/>
      <c r="F35" s="123"/>
      <c r="G35" s="123"/>
      <c r="H35" s="123"/>
      <c r="I35" s="123"/>
      <c r="J35" s="123"/>
    </row>
    <row r="36" spans="1:10" x14ac:dyDescent="0.25">
      <c r="A36" s="123"/>
      <c r="B36" s="123"/>
      <c r="C36" s="123"/>
      <c r="D36" s="123"/>
      <c r="E36" s="123"/>
      <c r="F36" s="123"/>
      <c r="G36" s="123"/>
      <c r="H36" s="123"/>
      <c r="I36" s="123"/>
      <c r="J36" s="123"/>
    </row>
  </sheetData>
  <mergeCells count="34">
    <mergeCell ref="A7:E7"/>
    <mergeCell ref="F18:J18"/>
    <mergeCell ref="A1:J1"/>
    <mergeCell ref="A8:E8"/>
    <mergeCell ref="A9:E9"/>
    <mergeCell ref="A2:J2"/>
    <mergeCell ref="A4:J4"/>
    <mergeCell ref="A6:J6"/>
    <mergeCell ref="A5:J5"/>
    <mergeCell ref="A3:J3"/>
    <mergeCell ref="A18:E18"/>
    <mergeCell ref="A10:E10"/>
    <mergeCell ref="A11:E11"/>
    <mergeCell ref="A25:E25"/>
    <mergeCell ref="A19:E19"/>
    <mergeCell ref="A20:E20"/>
    <mergeCell ref="A33:J34"/>
    <mergeCell ref="A23:E23"/>
    <mergeCell ref="A35:J36"/>
    <mergeCell ref="A12:E12"/>
    <mergeCell ref="A22:E22"/>
    <mergeCell ref="A30:J30"/>
    <mergeCell ref="A28:XFD28"/>
    <mergeCell ref="A29:XFD29"/>
    <mergeCell ref="A32:J32"/>
    <mergeCell ref="A31:J31"/>
    <mergeCell ref="A21:E21"/>
    <mergeCell ref="A27:E27"/>
    <mergeCell ref="A14:E14"/>
    <mergeCell ref="A16:E16"/>
    <mergeCell ref="A13:E13"/>
    <mergeCell ref="A17:J17"/>
    <mergeCell ref="A26:E26"/>
    <mergeCell ref="A24:E24"/>
  </mergeCells>
  <pageMargins left="0.7" right="0.7" top="0.75" bottom="0.75" header="0.3" footer="0.3"/>
  <pageSetup paperSize="9" scale="8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2"/>
  <sheetViews>
    <sheetView workbookViewId="0">
      <selection activeCell="B5" sqref="B5"/>
    </sheetView>
  </sheetViews>
  <sheetFormatPr defaultColWidth="9.140625" defaultRowHeight="15" x14ac:dyDescent="0.25"/>
  <cols>
    <col min="1" max="1" width="54.140625" style="43" customWidth="1"/>
    <col min="2" max="2" width="18.28515625" style="43" customWidth="1"/>
    <col min="3" max="3" width="16.42578125" style="43" customWidth="1"/>
    <col min="4" max="4" width="18.28515625" style="43" customWidth="1"/>
    <col min="5" max="5" width="11.7109375" style="43" customWidth="1"/>
    <col min="6" max="6" width="11.42578125" style="43" customWidth="1"/>
    <col min="31" max="16384" width="9.140625" style="43"/>
  </cols>
  <sheetData>
    <row r="1" spans="1:30" s="38" customFormat="1" ht="15.75" x14ac:dyDescent="0.25">
      <c r="A1" s="152" t="s">
        <v>26</v>
      </c>
      <c r="B1" s="152"/>
      <c r="C1" s="152"/>
      <c r="D1" s="152"/>
      <c r="E1" s="152"/>
      <c r="F1" s="152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</row>
    <row r="2" spans="1:30" s="38" customFormat="1" ht="15.75" x14ac:dyDescent="0.25">
      <c r="A2" s="152" t="s">
        <v>27</v>
      </c>
      <c r="B2" s="152"/>
      <c r="C2" s="152"/>
      <c r="D2" s="152"/>
      <c r="E2" s="152"/>
      <c r="F2" s="15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</row>
    <row r="3" spans="1:30" s="38" customFormat="1" x14ac:dyDescent="0.25">
      <c r="A3" s="39"/>
      <c r="B3" s="39"/>
      <c r="C3" s="39"/>
      <c r="D3" s="39"/>
      <c r="E3" s="39"/>
      <c r="F3" s="39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</row>
    <row r="4" spans="1:30" s="38" customFormat="1" ht="51" customHeight="1" x14ac:dyDescent="0.25">
      <c r="A4" s="100" t="s">
        <v>28</v>
      </c>
      <c r="B4" s="100" t="s">
        <v>29</v>
      </c>
      <c r="C4" s="100" t="s">
        <v>6</v>
      </c>
      <c r="D4" s="100" t="s">
        <v>30</v>
      </c>
      <c r="E4" s="100" t="s">
        <v>8</v>
      </c>
      <c r="F4" s="100" t="s">
        <v>8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40" customFormat="1" ht="12.75" customHeight="1" x14ac:dyDescent="0.25">
      <c r="A5" s="101">
        <v>1</v>
      </c>
      <c r="B5" s="101">
        <v>2</v>
      </c>
      <c r="C5" s="101">
        <v>3</v>
      </c>
      <c r="D5" s="101">
        <v>4</v>
      </c>
      <c r="E5" s="101" t="s">
        <v>9</v>
      </c>
      <c r="F5" s="101" t="s">
        <v>10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38" customFormat="1" x14ac:dyDescent="0.25">
      <c r="A6" s="113" t="s">
        <v>26</v>
      </c>
      <c r="B6" s="103"/>
      <c r="C6" s="103"/>
      <c r="D6" s="103"/>
      <c r="E6" s="103"/>
      <c r="F6" s="103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s="41" customFormat="1" x14ac:dyDescent="0.25">
      <c r="A7" s="114" t="s">
        <v>11</v>
      </c>
      <c r="B7" s="115">
        <v>449911.87</v>
      </c>
      <c r="C7" s="115">
        <v>1076055</v>
      </c>
      <c r="D7" s="115">
        <v>555356.23</v>
      </c>
      <c r="E7" s="116">
        <v>123.44</v>
      </c>
      <c r="F7" s="116">
        <v>51.61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41" customFormat="1" ht="26.25" x14ac:dyDescent="0.25">
      <c r="A8" s="109" t="s">
        <v>31</v>
      </c>
      <c r="B8" s="106">
        <v>399874.11</v>
      </c>
      <c r="C8" s="106">
        <v>961870</v>
      </c>
      <c r="D8" s="106">
        <v>511381.37</v>
      </c>
      <c r="E8" s="108">
        <v>127.89</v>
      </c>
      <c r="F8" s="108">
        <v>53.17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</row>
    <row r="9" spans="1:30" s="41" customFormat="1" ht="26.25" x14ac:dyDescent="0.25">
      <c r="A9" s="117" t="s">
        <v>32</v>
      </c>
      <c r="B9" s="106">
        <v>399874.11</v>
      </c>
      <c r="C9" s="109"/>
      <c r="D9" s="106">
        <v>511381.37</v>
      </c>
      <c r="E9" s="108">
        <v>127.89</v>
      </c>
      <c r="F9" s="108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</row>
    <row r="10" spans="1:30" s="41" customFormat="1" ht="26.25" x14ac:dyDescent="0.25">
      <c r="A10" s="118" t="s">
        <v>33</v>
      </c>
      <c r="B10" s="106">
        <v>399874.11</v>
      </c>
      <c r="C10" s="109"/>
      <c r="D10" s="106">
        <v>511381.37</v>
      </c>
      <c r="E10" s="108">
        <v>127.89</v>
      </c>
      <c r="F10" s="108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41" customFormat="1" x14ac:dyDescent="0.25">
      <c r="A11" s="109" t="s">
        <v>34</v>
      </c>
      <c r="B11" s="108">
        <v>373.82</v>
      </c>
      <c r="C11" s="106">
        <v>4665</v>
      </c>
      <c r="D11" s="108">
        <v>510.14</v>
      </c>
      <c r="E11" s="108">
        <v>136.47</v>
      </c>
      <c r="F11" s="108">
        <v>10.94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</row>
    <row r="12" spans="1:30" s="41" customFormat="1" x14ac:dyDescent="0.25">
      <c r="A12" s="117" t="s">
        <v>35</v>
      </c>
      <c r="B12" s="108">
        <v>0.02</v>
      </c>
      <c r="C12" s="109"/>
      <c r="D12" s="108">
        <v>16.14</v>
      </c>
      <c r="E12" s="106">
        <v>80700</v>
      </c>
      <c r="F12" s="106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</row>
    <row r="13" spans="1:30" s="41" customFormat="1" ht="12.75" customHeight="1" x14ac:dyDescent="0.25">
      <c r="A13" s="118" t="s">
        <v>36</v>
      </c>
      <c r="B13" s="108">
        <v>0.02</v>
      </c>
      <c r="C13" s="109"/>
      <c r="D13" s="108">
        <v>16.14</v>
      </c>
      <c r="E13" s="106">
        <v>80700</v>
      </c>
      <c r="F13" s="106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41" customFormat="1" x14ac:dyDescent="0.25">
      <c r="A14" s="117" t="s">
        <v>37</v>
      </c>
      <c r="B14" s="107">
        <v>373.8</v>
      </c>
      <c r="C14" s="109"/>
      <c r="D14" s="110">
        <v>494</v>
      </c>
      <c r="E14" s="108">
        <v>132.16</v>
      </c>
      <c r="F14" s="108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1:30" s="41" customFormat="1" x14ac:dyDescent="0.25">
      <c r="A15" s="118" t="s">
        <v>38</v>
      </c>
      <c r="B15" s="107">
        <v>373.8</v>
      </c>
      <c r="C15" s="109"/>
      <c r="D15" s="110">
        <v>494</v>
      </c>
      <c r="E15" s="108">
        <v>132.16</v>
      </c>
      <c r="F15" s="108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</row>
    <row r="16" spans="1:30" s="41" customFormat="1" ht="24.75" customHeight="1" x14ac:dyDescent="0.25">
      <c r="A16" s="109" t="s">
        <v>39</v>
      </c>
      <c r="B16" s="109"/>
      <c r="C16" s="106">
        <v>1000</v>
      </c>
      <c r="D16" s="109"/>
      <c r="E16" s="109"/>
      <c r="F16" s="109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41" customFormat="1" ht="24.75" customHeight="1" x14ac:dyDescent="0.25">
      <c r="A17" s="109" t="s">
        <v>40</v>
      </c>
      <c r="B17" s="109"/>
      <c r="C17" s="110">
        <v>212</v>
      </c>
      <c r="D17" s="106">
        <v>1487</v>
      </c>
      <c r="E17" s="109"/>
      <c r="F17" s="108">
        <v>701.42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</row>
    <row r="18" spans="1:30" s="41" customFormat="1" ht="24" customHeight="1" x14ac:dyDescent="0.25">
      <c r="A18" s="117" t="s">
        <v>41</v>
      </c>
      <c r="B18" s="109"/>
      <c r="C18" s="109"/>
      <c r="D18" s="110">
        <v>847</v>
      </c>
      <c r="E18" s="109"/>
      <c r="F18" s="109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</row>
    <row r="19" spans="1:30" s="41" customFormat="1" x14ac:dyDescent="0.25">
      <c r="A19" s="118" t="s">
        <v>42</v>
      </c>
      <c r="B19" s="109"/>
      <c r="C19" s="109"/>
      <c r="D19" s="110">
        <v>847</v>
      </c>
      <c r="E19" s="109"/>
      <c r="F19" s="10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41" customFormat="1" ht="24" customHeight="1" x14ac:dyDescent="0.25">
      <c r="A20" s="117" t="s">
        <v>43</v>
      </c>
      <c r="B20" s="109"/>
      <c r="C20" s="109"/>
      <c r="D20" s="110">
        <v>640</v>
      </c>
      <c r="E20" s="109"/>
      <c r="F20" s="109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</row>
    <row r="21" spans="1:30" s="41" customFormat="1" x14ac:dyDescent="0.25">
      <c r="A21" s="118" t="s">
        <v>44</v>
      </c>
      <c r="B21" s="109"/>
      <c r="C21" s="109"/>
      <c r="D21" s="110">
        <v>640</v>
      </c>
      <c r="E21" s="109"/>
      <c r="F21" s="109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</row>
    <row r="22" spans="1:30" s="41" customFormat="1" ht="26.25" x14ac:dyDescent="0.25">
      <c r="A22" s="109" t="s">
        <v>45</v>
      </c>
      <c r="B22" s="106">
        <v>49663.94</v>
      </c>
      <c r="C22" s="106">
        <v>108308</v>
      </c>
      <c r="D22" s="106">
        <v>41977.72</v>
      </c>
      <c r="E22" s="108">
        <v>84.52</v>
      </c>
      <c r="F22" s="108">
        <v>38.76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s="41" customFormat="1" ht="24.75" customHeight="1" x14ac:dyDescent="0.25">
      <c r="A23" s="117" t="s">
        <v>46</v>
      </c>
      <c r="B23" s="106">
        <v>49663.94</v>
      </c>
      <c r="C23" s="109"/>
      <c r="D23" s="106">
        <v>41977.72</v>
      </c>
      <c r="E23" s="108">
        <v>84.52</v>
      </c>
      <c r="F23" s="108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</row>
    <row r="24" spans="1:30" s="41" customFormat="1" ht="26.25" x14ac:dyDescent="0.25">
      <c r="A24" s="118" t="s">
        <v>47</v>
      </c>
      <c r="B24" s="106">
        <v>49365.72</v>
      </c>
      <c r="C24" s="109"/>
      <c r="D24" s="106">
        <v>41977.72</v>
      </c>
      <c r="E24" s="108">
        <v>85.03</v>
      </c>
      <c r="F24" s="108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</row>
    <row r="25" spans="1:30" s="41" customFormat="1" ht="25.5" customHeight="1" x14ac:dyDescent="0.25">
      <c r="A25" s="118" t="s">
        <v>48</v>
      </c>
      <c r="B25" s="108">
        <v>298.22000000000003</v>
      </c>
      <c r="C25" s="109"/>
      <c r="D25" s="109"/>
      <c r="E25" s="109"/>
      <c r="F25" s="109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s="41" customFormat="1" ht="12.75" customHeight="1" x14ac:dyDescent="0.25">
      <c r="A26" s="114" t="s">
        <v>12</v>
      </c>
      <c r="B26" s="119">
        <v>223.25</v>
      </c>
      <c r="C26" s="119">
        <v>450</v>
      </c>
      <c r="D26" s="116">
        <v>222.96</v>
      </c>
      <c r="E26" s="116">
        <v>99.87</v>
      </c>
      <c r="F26" s="116">
        <v>49.55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</row>
    <row r="27" spans="1:30" s="41" customFormat="1" ht="12.75" customHeight="1" x14ac:dyDescent="0.25">
      <c r="A27" s="109" t="s">
        <v>49</v>
      </c>
      <c r="B27" s="108">
        <v>223.25</v>
      </c>
      <c r="C27" s="110">
        <v>450</v>
      </c>
      <c r="D27" s="108">
        <v>222.96</v>
      </c>
      <c r="E27" s="108">
        <v>99.87</v>
      </c>
      <c r="F27" s="108">
        <v>49.55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</row>
    <row r="28" spans="1:30" s="41" customFormat="1" x14ac:dyDescent="0.25">
      <c r="A28" s="117" t="s">
        <v>50</v>
      </c>
      <c r="B28" s="108">
        <v>223.25</v>
      </c>
      <c r="C28" s="109"/>
      <c r="D28" s="108">
        <v>222.96</v>
      </c>
      <c r="E28" s="108">
        <v>99.87</v>
      </c>
      <c r="F28" s="10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s="41" customFormat="1" x14ac:dyDescent="0.25">
      <c r="A29" s="118" t="s">
        <v>51</v>
      </c>
      <c r="B29" s="108">
        <v>223.25</v>
      </c>
      <c r="C29" s="109"/>
      <c r="D29" s="108">
        <v>222.96</v>
      </c>
      <c r="E29" s="108">
        <v>99.87</v>
      </c>
      <c r="F29" s="108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</row>
    <row r="30" spans="1:30" s="38" customFormat="1" x14ac:dyDescent="0.25">
      <c r="A30" s="113" t="s">
        <v>52</v>
      </c>
      <c r="B30" s="104">
        <v>450135.12</v>
      </c>
      <c r="C30" s="104">
        <v>1076505</v>
      </c>
      <c r="D30" s="104">
        <v>555579.18999999994</v>
      </c>
      <c r="E30" s="104">
        <v>123.42</v>
      </c>
      <c r="F30" s="104">
        <v>51.61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</row>
    <row r="31" spans="1:30" s="41" customFormat="1" x14ac:dyDescent="0.25">
      <c r="A31" s="114" t="s">
        <v>53</v>
      </c>
      <c r="B31" s="115">
        <v>448003.04</v>
      </c>
      <c r="C31" s="115">
        <v>972574</v>
      </c>
      <c r="D31" s="115">
        <v>586595.81000000006</v>
      </c>
      <c r="E31" s="116">
        <v>130.94</v>
      </c>
      <c r="F31" s="116">
        <v>60.31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s="41" customFormat="1" x14ac:dyDescent="0.25">
      <c r="A32" s="109" t="s">
        <v>54</v>
      </c>
      <c r="B32" s="106">
        <v>391800.37</v>
      </c>
      <c r="C32" s="106">
        <v>831650</v>
      </c>
      <c r="D32" s="106">
        <v>506545.33</v>
      </c>
      <c r="E32" s="108">
        <v>129.29</v>
      </c>
      <c r="F32" s="108">
        <v>60.91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</row>
    <row r="33" spans="1:30" s="41" customFormat="1" x14ac:dyDescent="0.25">
      <c r="A33" s="109" t="s">
        <v>55</v>
      </c>
      <c r="B33" s="106">
        <v>323781.8</v>
      </c>
      <c r="C33" s="109"/>
      <c r="D33" s="106">
        <v>417280.52</v>
      </c>
      <c r="E33" s="108">
        <v>128.88</v>
      </c>
      <c r="F33" s="108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</row>
    <row r="34" spans="1:30" s="41" customFormat="1" x14ac:dyDescent="0.25">
      <c r="A34" s="118" t="s">
        <v>56</v>
      </c>
      <c r="B34" s="106">
        <v>323781.8</v>
      </c>
      <c r="C34" s="109"/>
      <c r="D34" s="106">
        <v>417280.52</v>
      </c>
      <c r="E34" s="108">
        <v>128.88</v>
      </c>
      <c r="F34" s="108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41" customFormat="1" x14ac:dyDescent="0.25">
      <c r="A35" s="109" t="s">
        <v>57</v>
      </c>
      <c r="B35" s="106">
        <v>15804.18</v>
      </c>
      <c r="C35" s="109"/>
      <c r="D35" s="106">
        <v>20413.45</v>
      </c>
      <c r="E35" s="108">
        <v>129.16</v>
      </c>
      <c r="F35" s="108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1:30" s="41" customFormat="1" x14ac:dyDescent="0.25">
      <c r="A36" s="118" t="s">
        <v>58</v>
      </c>
      <c r="B36" s="106">
        <v>15804.18</v>
      </c>
      <c r="C36" s="109"/>
      <c r="D36" s="106">
        <v>20413.45</v>
      </c>
      <c r="E36" s="108">
        <v>129.16</v>
      </c>
      <c r="F36" s="108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1:30" s="41" customFormat="1" x14ac:dyDescent="0.25">
      <c r="A37" s="109" t="s">
        <v>59</v>
      </c>
      <c r="B37" s="106">
        <v>52214.39</v>
      </c>
      <c r="C37" s="109"/>
      <c r="D37" s="106">
        <v>68851.360000000001</v>
      </c>
      <c r="E37" s="108">
        <v>131.86000000000001</v>
      </c>
      <c r="F37" s="108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s="41" customFormat="1" ht="12" customHeight="1" x14ac:dyDescent="0.25">
      <c r="A38" s="118" t="s">
        <v>60</v>
      </c>
      <c r="B38" s="106">
        <v>52214.39</v>
      </c>
      <c r="C38" s="109"/>
      <c r="D38" s="106">
        <v>68851.360000000001</v>
      </c>
      <c r="E38" s="108">
        <v>131.86000000000001</v>
      </c>
      <c r="F38" s="10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</row>
    <row r="39" spans="1:30" s="41" customFormat="1" x14ac:dyDescent="0.25">
      <c r="A39" s="109" t="s">
        <v>61</v>
      </c>
      <c r="B39" s="106">
        <v>55524.44</v>
      </c>
      <c r="C39" s="106">
        <v>139974</v>
      </c>
      <c r="D39" s="106">
        <v>79418.84</v>
      </c>
      <c r="E39" s="108">
        <v>143.03</v>
      </c>
      <c r="F39" s="108">
        <v>56.74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</row>
    <row r="40" spans="1:30" s="41" customFormat="1" x14ac:dyDescent="0.25">
      <c r="A40" s="109" t="s">
        <v>62</v>
      </c>
      <c r="B40" s="106">
        <v>18156.63</v>
      </c>
      <c r="C40" s="109"/>
      <c r="D40" s="106">
        <v>24838.01</v>
      </c>
      <c r="E40" s="107">
        <v>136.80000000000001</v>
      </c>
      <c r="F40" s="108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s="41" customFormat="1" x14ac:dyDescent="0.25">
      <c r="A41" s="118" t="s">
        <v>63</v>
      </c>
      <c r="B41" s="106">
        <v>2056.23</v>
      </c>
      <c r="C41" s="109"/>
      <c r="D41" s="106">
        <v>4250.41</v>
      </c>
      <c r="E41" s="108">
        <v>206.71</v>
      </c>
      <c r="F41" s="108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</row>
    <row r="42" spans="1:30" s="41" customFormat="1" ht="12.75" customHeight="1" x14ac:dyDescent="0.25">
      <c r="A42" s="118" t="s">
        <v>64</v>
      </c>
      <c r="B42" s="106">
        <v>15511.61</v>
      </c>
      <c r="C42" s="109"/>
      <c r="D42" s="106">
        <v>15352.42</v>
      </c>
      <c r="E42" s="108">
        <v>98.97</v>
      </c>
      <c r="F42" s="108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</row>
    <row r="43" spans="1:30" s="41" customFormat="1" x14ac:dyDescent="0.25">
      <c r="A43" s="118" t="s">
        <v>65</v>
      </c>
      <c r="B43" s="108">
        <v>588.79</v>
      </c>
      <c r="C43" s="109"/>
      <c r="D43" s="106">
        <v>5235.18</v>
      </c>
      <c r="E43" s="108">
        <v>889.14</v>
      </c>
      <c r="F43" s="108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s="41" customFormat="1" x14ac:dyDescent="0.25">
      <c r="A44" s="109" t="s">
        <v>66</v>
      </c>
      <c r="B44" s="106">
        <v>20219.84</v>
      </c>
      <c r="C44" s="109"/>
      <c r="D44" s="106">
        <v>15116.23</v>
      </c>
      <c r="E44" s="108">
        <v>74.760000000000005</v>
      </c>
      <c r="F44" s="108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</row>
    <row r="45" spans="1:30" s="41" customFormat="1" x14ac:dyDescent="0.25">
      <c r="A45" s="118" t="s">
        <v>67</v>
      </c>
      <c r="B45" s="106">
        <v>3133.58</v>
      </c>
      <c r="C45" s="109"/>
      <c r="D45" s="106">
        <v>3239.15</v>
      </c>
      <c r="E45" s="108">
        <v>103.37</v>
      </c>
      <c r="F45" s="108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</row>
    <row r="46" spans="1:30" s="41" customFormat="1" x14ac:dyDescent="0.25">
      <c r="A46" s="118" t="s">
        <v>68</v>
      </c>
      <c r="B46" s="106">
        <v>1109.93</v>
      </c>
      <c r="C46" s="109"/>
      <c r="D46" s="108">
        <v>472.18</v>
      </c>
      <c r="E46" s="108">
        <v>42.54</v>
      </c>
      <c r="F46" s="108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s="41" customFormat="1" x14ac:dyDescent="0.25">
      <c r="A47" s="118" t="s">
        <v>69</v>
      </c>
      <c r="B47" s="106">
        <v>14785.12</v>
      </c>
      <c r="C47" s="109"/>
      <c r="D47" s="106">
        <v>10205.620000000001</v>
      </c>
      <c r="E47" s="108">
        <v>69.03</v>
      </c>
      <c r="F47" s="108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1:30" s="41" customFormat="1" ht="26.25" x14ac:dyDescent="0.25">
      <c r="A48" s="118" t="s">
        <v>70</v>
      </c>
      <c r="B48" s="110">
        <v>820.5</v>
      </c>
      <c r="C48" s="109"/>
      <c r="D48" s="106">
        <v>1034.5999999999999</v>
      </c>
      <c r="E48" s="108">
        <v>126.09</v>
      </c>
      <c r="F48" s="10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</row>
    <row r="49" spans="1:30" s="41" customFormat="1" x14ac:dyDescent="0.25">
      <c r="A49" s="118" t="s">
        <v>71</v>
      </c>
      <c r="B49" s="108">
        <v>148.81</v>
      </c>
      <c r="C49" s="109"/>
      <c r="D49" s="108">
        <v>164.68</v>
      </c>
      <c r="E49" s="108">
        <v>110.66</v>
      </c>
      <c r="F49" s="108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s="41" customFormat="1" x14ac:dyDescent="0.25">
      <c r="A50" s="118" t="s">
        <v>72</v>
      </c>
      <c r="B50" s="110">
        <v>221.9</v>
      </c>
      <c r="C50" s="109"/>
      <c r="D50" s="109"/>
      <c r="E50" s="109"/>
      <c r="F50" s="109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</row>
    <row r="51" spans="1:30" s="41" customFormat="1" x14ac:dyDescent="0.25">
      <c r="A51" s="109" t="s">
        <v>73</v>
      </c>
      <c r="B51" s="106">
        <v>14386.7</v>
      </c>
      <c r="C51" s="109"/>
      <c r="D51" s="106">
        <v>14315.1</v>
      </c>
      <c r="E51" s="108">
        <v>99.5</v>
      </c>
      <c r="F51" s="108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</row>
    <row r="52" spans="1:30" s="41" customFormat="1" x14ac:dyDescent="0.25">
      <c r="A52" s="118" t="s">
        <v>74</v>
      </c>
      <c r="B52" s="106">
        <v>1981.87</v>
      </c>
      <c r="C52" s="109"/>
      <c r="D52" s="106">
        <v>2066.1999999999998</v>
      </c>
      <c r="E52" s="108">
        <v>104.26</v>
      </c>
      <c r="F52" s="108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s="41" customFormat="1" x14ac:dyDescent="0.25">
      <c r="A53" s="118" t="s">
        <v>75</v>
      </c>
      <c r="B53" s="106">
        <v>2672.55</v>
      </c>
      <c r="C53" s="109"/>
      <c r="D53" s="106">
        <v>3178.88</v>
      </c>
      <c r="E53" s="108">
        <v>118.95</v>
      </c>
      <c r="F53" s="108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</row>
    <row r="54" spans="1:30" s="41" customFormat="1" x14ac:dyDescent="0.25">
      <c r="A54" s="118" t="s">
        <v>76</v>
      </c>
      <c r="B54" s="108">
        <v>63.72</v>
      </c>
      <c r="C54" s="109"/>
      <c r="D54" s="106">
        <v>2545.64</v>
      </c>
      <c r="E54" s="106">
        <v>3995.04</v>
      </c>
      <c r="F54" s="106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</row>
    <row r="55" spans="1:30" s="41" customFormat="1" x14ac:dyDescent="0.25">
      <c r="A55" s="118" t="s">
        <v>77</v>
      </c>
      <c r="B55" s="106">
        <v>3024.3</v>
      </c>
      <c r="C55" s="109"/>
      <c r="D55" s="106">
        <v>3406.43</v>
      </c>
      <c r="E55" s="108">
        <v>112.64</v>
      </c>
      <c r="F55" s="108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s="41" customFormat="1" x14ac:dyDescent="0.25">
      <c r="A56" s="118" t="s">
        <v>78</v>
      </c>
      <c r="B56" s="106">
        <v>1103.24</v>
      </c>
      <c r="C56" s="109"/>
      <c r="D56" s="108">
        <v>114.18</v>
      </c>
      <c r="E56" s="108">
        <v>10.35</v>
      </c>
      <c r="F56" s="108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</row>
    <row r="57" spans="1:30" s="41" customFormat="1" x14ac:dyDescent="0.25">
      <c r="A57" s="118" t="s">
        <v>79</v>
      </c>
      <c r="B57" s="109"/>
      <c r="C57" s="109"/>
      <c r="D57" s="107">
        <v>33.1</v>
      </c>
      <c r="E57" s="109"/>
      <c r="F57" s="109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</row>
    <row r="58" spans="1:30" s="41" customFormat="1" x14ac:dyDescent="0.25">
      <c r="A58" s="118" t="s">
        <v>80</v>
      </c>
      <c r="B58" s="106">
        <v>5541.02</v>
      </c>
      <c r="C58" s="109"/>
      <c r="D58" s="106">
        <v>2895.67</v>
      </c>
      <c r="E58" s="108">
        <v>52.26</v>
      </c>
      <c r="F58" s="10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s="41" customFormat="1" x14ac:dyDescent="0.25">
      <c r="A59" s="118" t="s">
        <v>81</v>
      </c>
      <c r="B59" s="109"/>
      <c r="C59" s="109"/>
      <c r="D59" s="107">
        <v>75</v>
      </c>
      <c r="E59" s="109"/>
      <c r="F59" s="10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</row>
    <row r="60" spans="1:30" s="41" customFormat="1" x14ac:dyDescent="0.25">
      <c r="A60" s="109" t="s">
        <v>82</v>
      </c>
      <c r="B60" s="109"/>
      <c r="C60" s="109"/>
      <c r="D60" s="106">
        <v>22139.96</v>
      </c>
      <c r="E60" s="109"/>
      <c r="F60" s="109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</row>
    <row r="61" spans="1:30" s="41" customFormat="1" x14ac:dyDescent="0.25">
      <c r="A61" s="118" t="s">
        <v>83</v>
      </c>
      <c r="B61" s="109"/>
      <c r="C61" s="109"/>
      <c r="D61" s="106">
        <v>22139.96</v>
      </c>
      <c r="E61" s="109"/>
      <c r="F61" s="109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s="41" customFormat="1" x14ac:dyDescent="0.25">
      <c r="A62" s="109" t="s">
        <v>84</v>
      </c>
      <c r="B62" s="106">
        <v>2761.27</v>
      </c>
      <c r="C62" s="109"/>
      <c r="D62" s="106">
        <v>3009.54</v>
      </c>
      <c r="E62" s="108">
        <v>108.99</v>
      </c>
      <c r="F62" s="108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</row>
    <row r="63" spans="1:30" s="41" customFormat="1" x14ac:dyDescent="0.25">
      <c r="A63" s="118" t="s">
        <v>85</v>
      </c>
      <c r="B63" s="108">
        <v>301.20999999999998</v>
      </c>
      <c r="C63" s="109"/>
      <c r="D63" s="107">
        <v>321.8</v>
      </c>
      <c r="E63" s="108">
        <v>106.84</v>
      </c>
      <c r="F63" s="108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</row>
    <row r="64" spans="1:30" s="41" customFormat="1" x14ac:dyDescent="0.25">
      <c r="A64" s="118" t="s">
        <v>86</v>
      </c>
      <c r="B64" s="108">
        <v>349.41</v>
      </c>
      <c r="C64" s="109"/>
      <c r="D64" s="106">
        <v>1676.1</v>
      </c>
      <c r="E64" s="108">
        <v>479.69</v>
      </c>
      <c r="F64" s="108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s="41" customFormat="1" x14ac:dyDescent="0.25">
      <c r="A65" s="118" t="s">
        <v>87</v>
      </c>
      <c r="B65" s="110">
        <v>90</v>
      </c>
      <c r="C65" s="109"/>
      <c r="D65" s="107">
        <v>90</v>
      </c>
      <c r="E65" s="107">
        <v>100</v>
      </c>
      <c r="F65" s="108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</row>
    <row r="66" spans="1:30" s="41" customFormat="1" x14ac:dyDescent="0.25">
      <c r="A66" s="118" t="s">
        <v>88</v>
      </c>
      <c r="B66" s="106">
        <v>1030.8499999999999</v>
      </c>
      <c r="C66" s="109"/>
      <c r="D66" s="108">
        <v>116.26</v>
      </c>
      <c r="E66" s="108">
        <v>11.28</v>
      </c>
      <c r="F66" s="108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</row>
    <row r="67" spans="1:30" s="41" customFormat="1" x14ac:dyDescent="0.25">
      <c r="A67" s="118" t="s">
        <v>89</v>
      </c>
      <c r="B67" s="108">
        <v>179.03</v>
      </c>
      <c r="C67" s="109"/>
      <c r="D67" s="107">
        <v>55</v>
      </c>
      <c r="E67" s="108">
        <v>30.72</v>
      </c>
      <c r="F67" s="108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s="41" customFormat="1" x14ac:dyDescent="0.25">
      <c r="A68" s="109" t="s">
        <v>90</v>
      </c>
      <c r="B68" s="108">
        <v>386.55</v>
      </c>
      <c r="C68" s="110">
        <v>950</v>
      </c>
      <c r="D68" s="108">
        <v>367.29</v>
      </c>
      <c r="E68" s="108">
        <v>95.02</v>
      </c>
      <c r="F68" s="108">
        <v>38.659999999999997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</row>
    <row r="69" spans="1:30" s="41" customFormat="1" x14ac:dyDescent="0.25">
      <c r="A69" s="109" t="s">
        <v>91</v>
      </c>
      <c r="B69" s="108">
        <v>386.55</v>
      </c>
      <c r="C69" s="109"/>
      <c r="D69" s="108">
        <v>367.29</v>
      </c>
      <c r="E69" s="108">
        <v>95.02</v>
      </c>
      <c r="F69" s="108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</row>
    <row r="70" spans="1:30" s="41" customFormat="1" x14ac:dyDescent="0.25">
      <c r="A70" s="118" t="s">
        <v>92</v>
      </c>
      <c r="B70" s="110">
        <v>382.4</v>
      </c>
      <c r="C70" s="109"/>
      <c r="D70" s="108">
        <v>357.45</v>
      </c>
      <c r="E70" s="108">
        <v>93.48</v>
      </c>
      <c r="F70" s="108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s="41" customFormat="1" x14ac:dyDescent="0.25">
      <c r="A71" s="118" t="s">
        <v>93</v>
      </c>
      <c r="B71" s="108">
        <v>4.1500000000000004</v>
      </c>
      <c r="C71" s="109"/>
      <c r="D71" s="108">
        <v>9.84</v>
      </c>
      <c r="E71" s="108">
        <v>237.11</v>
      </c>
      <c r="F71" s="108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</row>
    <row r="72" spans="1:30" s="41" customFormat="1" x14ac:dyDescent="0.25">
      <c r="A72" s="109" t="s">
        <v>94</v>
      </c>
      <c r="B72" s="108">
        <v>291.68</v>
      </c>
      <c r="C72" s="109"/>
      <c r="D72" s="108">
        <v>264.35000000000002</v>
      </c>
      <c r="E72" s="108">
        <v>90.63</v>
      </c>
      <c r="F72" s="108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</row>
    <row r="73" spans="1:30" s="41" customFormat="1" x14ac:dyDescent="0.25">
      <c r="A73" s="109" t="s">
        <v>95</v>
      </c>
      <c r="B73" s="108">
        <v>291.68</v>
      </c>
      <c r="C73" s="109"/>
      <c r="D73" s="108">
        <v>264.35000000000002</v>
      </c>
      <c r="E73" s="108">
        <v>90.63</v>
      </c>
      <c r="F73" s="108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s="41" customFormat="1" x14ac:dyDescent="0.25">
      <c r="A74" s="118" t="s">
        <v>96</v>
      </c>
      <c r="B74" s="108">
        <v>291.68</v>
      </c>
      <c r="C74" s="109"/>
      <c r="D74" s="108">
        <v>264.35000000000002</v>
      </c>
      <c r="E74" s="108">
        <v>90.63</v>
      </c>
      <c r="F74" s="108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</row>
    <row r="75" spans="1:30" s="42" customFormat="1" x14ac:dyDescent="0.25">
      <c r="A75" s="114" t="s">
        <v>15</v>
      </c>
      <c r="B75" s="115">
        <v>1466.13</v>
      </c>
      <c r="C75" s="115">
        <v>103931</v>
      </c>
      <c r="D75" s="114"/>
      <c r="E75" s="114"/>
      <c r="F75" s="114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</row>
    <row r="76" spans="1:30" s="41" customFormat="1" x14ac:dyDescent="0.25">
      <c r="A76" s="109" t="s">
        <v>97</v>
      </c>
      <c r="B76" s="106">
        <v>1466.13</v>
      </c>
      <c r="C76" s="106">
        <v>103931</v>
      </c>
      <c r="D76" s="109"/>
      <c r="E76" s="109"/>
      <c r="F76" s="109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s="41" customFormat="1" x14ac:dyDescent="0.25">
      <c r="A77" s="109" t="s">
        <v>98</v>
      </c>
      <c r="B77" s="106">
        <v>1447.81</v>
      </c>
      <c r="C77" s="109"/>
      <c r="D77" s="109"/>
      <c r="E77" s="109"/>
      <c r="F77" s="109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</row>
    <row r="78" spans="1:30" s="41" customFormat="1" x14ac:dyDescent="0.25">
      <c r="A78" s="118" t="s">
        <v>99</v>
      </c>
      <c r="B78" s="108">
        <v>924.95</v>
      </c>
      <c r="C78" s="109"/>
      <c r="D78" s="109"/>
      <c r="E78" s="109"/>
      <c r="F78" s="109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</row>
    <row r="79" spans="1:30" s="41" customFormat="1" x14ac:dyDescent="0.25">
      <c r="A79" s="118" t="s">
        <v>100</v>
      </c>
      <c r="B79" s="108">
        <v>522.86</v>
      </c>
      <c r="C79" s="109"/>
      <c r="D79" s="109"/>
      <c r="E79" s="109"/>
      <c r="F79" s="10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s="41" customFormat="1" x14ac:dyDescent="0.25">
      <c r="A80" s="109" t="s">
        <v>101</v>
      </c>
      <c r="B80" s="108">
        <v>18.32</v>
      </c>
      <c r="C80" s="109"/>
      <c r="D80" s="109"/>
      <c r="E80" s="109"/>
      <c r="F80" s="109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</row>
    <row r="81" spans="1:30" s="41" customFormat="1" x14ac:dyDescent="0.25">
      <c r="A81" s="118" t="s">
        <v>102</v>
      </c>
      <c r="B81" s="108">
        <v>18.32</v>
      </c>
      <c r="C81" s="109"/>
      <c r="D81" s="109"/>
      <c r="E81" s="109"/>
      <c r="F81" s="109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</row>
    <row r="82" spans="1:30" s="38" customFormat="1" x14ac:dyDescent="0.25">
      <c r="A82" s="113" t="s">
        <v>103</v>
      </c>
      <c r="B82" s="120">
        <v>449469.17</v>
      </c>
      <c r="C82" s="120">
        <v>1076505</v>
      </c>
      <c r="D82" s="120">
        <v>586595.81000000006</v>
      </c>
      <c r="E82" s="121">
        <v>130.51</v>
      </c>
      <c r="F82" s="122">
        <v>54.49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</sheetData>
  <mergeCells count="2">
    <mergeCell ref="A1:F1"/>
    <mergeCell ref="A2:F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5"/>
  <sheetViews>
    <sheetView workbookViewId="0">
      <selection activeCell="B3" sqref="B3:F3"/>
    </sheetView>
  </sheetViews>
  <sheetFormatPr defaultColWidth="9.140625" defaultRowHeight="15" x14ac:dyDescent="0.25"/>
  <cols>
    <col min="1" max="1" width="54.28515625" style="98" customWidth="1"/>
    <col min="2" max="2" width="18.28515625" style="98" customWidth="1"/>
    <col min="3" max="3" width="16.140625" style="98" customWidth="1"/>
    <col min="4" max="4" width="18.28515625" style="98" customWidth="1"/>
    <col min="5" max="5" width="11.85546875" style="98" customWidth="1"/>
    <col min="6" max="6" width="12.140625" style="97" customWidth="1"/>
    <col min="7" max="7" width="45.140625" customWidth="1"/>
    <col min="8" max="16384" width="9.140625" style="98"/>
  </cols>
  <sheetData>
    <row r="1" spans="1:7" ht="15.75" x14ac:dyDescent="0.25">
      <c r="A1" s="153" t="s">
        <v>104</v>
      </c>
      <c r="B1" s="153"/>
      <c r="C1" s="153"/>
      <c r="D1" s="153"/>
      <c r="E1" s="153"/>
    </row>
    <row r="2" spans="1:7" x14ac:dyDescent="0.25">
      <c r="A2" s="99"/>
      <c r="B2" s="99"/>
      <c r="C2" s="99"/>
      <c r="D2" s="99"/>
      <c r="E2" s="99"/>
    </row>
    <row r="3" spans="1:7" s="97" customFormat="1" ht="51" x14ac:dyDescent="0.25">
      <c r="A3" s="100" t="s">
        <v>28</v>
      </c>
      <c r="B3" s="100" t="s">
        <v>105</v>
      </c>
      <c r="C3" s="100" t="s">
        <v>6</v>
      </c>
      <c r="D3" s="100" t="s">
        <v>30</v>
      </c>
      <c r="E3" s="100" t="s">
        <v>8</v>
      </c>
      <c r="F3" s="100" t="s">
        <v>8</v>
      </c>
      <c r="G3"/>
    </row>
    <row r="4" spans="1:7" s="102" customFormat="1" x14ac:dyDescent="0.25">
      <c r="A4" s="101">
        <v>1</v>
      </c>
      <c r="B4" s="101">
        <v>2</v>
      </c>
      <c r="C4" s="101">
        <v>3</v>
      </c>
      <c r="D4" s="101">
        <v>4</v>
      </c>
      <c r="E4" s="101" t="s">
        <v>9</v>
      </c>
      <c r="F4" s="102" t="s">
        <v>10</v>
      </c>
      <c r="G4"/>
    </row>
    <row r="5" spans="1:7" s="97" customFormat="1" x14ac:dyDescent="0.25">
      <c r="A5" s="103" t="s">
        <v>52</v>
      </c>
      <c r="B5" s="104">
        <v>450135.12</v>
      </c>
      <c r="C5" s="104">
        <v>1076505</v>
      </c>
      <c r="D5" s="104">
        <v>555579.18999999994</v>
      </c>
      <c r="E5" s="104">
        <v>123.42</v>
      </c>
      <c r="F5" s="104">
        <v>51.61</v>
      </c>
      <c r="G5"/>
    </row>
    <row r="6" spans="1:7" x14ac:dyDescent="0.25">
      <c r="A6" s="105" t="s">
        <v>106</v>
      </c>
      <c r="B6" s="106">
        <v>48411.63</v>
      </c>
      <c r="C6" s="106">
        <v>106978</v>
      </c>
      <c r="D6" s="106">
        <v>41392.589999999997</v>
      </c>
      <c r="E6" s="107">
        <v>85.5</v>
      </c>
      <c r="F6" s="108">
        <v>38.69</v>
      </c>
    </row>
    <row r="7" spans="1:7" x14ac:dyDescent="0.25">
      <c r="A7" s="105" t="s">
        <v>107</v>
      </c>
      <c r="B7" s="109"/>
      <c r="C7" s="106">
        <v>11572</v>
      </c>
      <c r="D7" s="109"/>
      <c r="E7" s="109"/>
      <c r="F7" s="109"/>
    </row>
    <row r="8" spans="1:7" x14ac:dyDescent="0.25">
      <c r="A8" s="105" t="s">
        <v>108</v>
      </c>
      <c r="B8" s="106">
        <v>46540.46</v>
      </c>
      <c r="C8" s="106">
        <v>92906</v>
      </c>
      <c r="D8" s="106">
        <v>39199.32</v>
      </c>
      <c r="E8" s="108">
        <v>84.23</v>
      </c>
      <c r="F8" s="108">
        <v>42.19</v>
      </c>
    </row>
    <row r="9" spans="1:7" x14ac:dyDescent="0.25">
      <c r="A9" s="105" t="s">
        <v>109</v>
      </c>
      <c r="B9" s="106">
        <v>46540.46</v>
      </c>
      <c r="C9" s="106">
        <v>92906</v>
      </c>
      <c r="D9" s="106">
        <v>39199.32</v>
      </c>
      <c r="E9" s="108">
        <v>84.23</v>
      </c>
      <c r="F9" s="108">
        <v>42.19</v>
      </c>
    </row>
    <row r="10" spans="1:7" x14ac:dyDescent="0.25">
      <c r="A10" s="105" t="s">
        <v>110</v>
      </c>
      <c r="B10" s="108">
        <v>573.46</v>
      </c>
      <c r="C10" s="106">
        <v>1200</v>
      </c>
      <c r="D10" s="110">
        <v>477.9</v>
      </c>
      <c r="E10" s="108">
        <v>83.34</v>
      </c>
      <c r="F10" s="108">
        <v>39.83</v>
      </c>
    </row>
    <row r="11" spans="1:7" x14ac:dyDescent="0.25">
      <c r="A11" s="105" t="s">
        <v>111</v>
      </c>
      <c r="B11" s="106">
        <v>1297.71</v>
      </c>
      <c r="C11" s="106">
        <v>1300</v>
      </c>
      <c r="D11" s="106">
        <v>1715.37</v>
      </c>
      <c r="E11" s="108">
        <v>132.18</v>
      </c>
      <c r="F11" s="108">
        <v>131.94999999999999</v>
      </c>
    </row>
    <row r="12" spans="1:7" x14ac:dyDescent="0.25">
      <c r="A12" s="105" t="s">
        <v>112</v>
      </c>
      <c r="B12" s="108">
        <v>597.07000000000005</v>
      </c>
      <c r="C12" s="106">
        <v>6115</v>
      </c>
      <c r="D12" s="106">
        <v>1580.1</v>
      </c>
      <c r="E12" s="108">
        <v>264.64</v>
      </c>
      <c r="F12" s="108">
        <v>25.84</v>
      </c>
    </row>
    <row r="13" spans="1:7" ht="26.25" x14ac:dyDescent="0.25">
      <c r="A13" s="105" t="s">
        <v>113</v>
      </c>
      <c r="B13" s="108">
        <v>597.07000000000005</v>
      </c>
      <c r="C13" s="106">
        <v>6115</v>
      </c>
      <c r="D13" s="106">
        <v>1580.1</v>
      </c>
      <c r="E13" s="108">
        <v>264.64</v>
      </c>
      <c r="F13" s="108">
        <v>25.84</v>
      </c>
    </row>
    <row r="14" spans="1:7" x14ac:dyDescent="0.25">
      <c r="A14" s="105" t="s">
        <v>114</v>
      </c>
      <c r="B14" s="106">
        <v>401126.42</v>
      </c>
      <c r="C14" s="106">
        <v>963200</v>
      </c>
      <c r="D14" s="106">
        <v>511966.5</v>
      </c>
      <c r="E14" s="108">
        <v>127.63</v>
      </c>
      <c r="F14" s="108">
        <v>53.15</v>
      </c>
    </row>
    <row r="15" spans="1:7" x14ac:dyDescent="0.25">
      <c r="A15" s="105" t="s">
        <v>115</v>
      </c>
      <c r="B15" s="106">
        <v>399965.01</v>
      </c>
      <c r="C15" s="106">
        <v>835130</v>
      </c>
      <c r="D15" s="106">
        <v>511409.24</v>
      </c>
      <c r="E15" s="108">
        <v>127.86</v>
      </c>
      <c r="F15" s="108">
        <v>61.24</v>
      </c>
    </row>
    <row r="16" spans="1:7" x14ac:dyDescent="0.25">
      <c r="A16" s="105" t="s">
        <v>116</v>
      </c>
      <c r="B16" s="106">
        <v>399874.11</v>
      </c>
      <c r="C16" s="106">
        <v>835000</v>
      </c>
      <c r="D16" s="106">
        <v>511381.37</v>
      </c>
      <c r="E16" s="108">
        <v>127.89</v>
      </c>
      <c r="F16" s="108">
        <v>61.24</v>
      </c>
    </row>
    <row r="17" spans="1:7" x14ac:dyDescent="0.25">
      <c r="A17" s="105" t="s">
        <v>117</v>
      </c>
      <c r="B17" s="106">
        <v>1161.4100000000001</v>
      </c>
      <c r="C17" s="106">
        <v>128070</v>
      </c>
      <c r="D17" s="108">
        <v>557.26</v>
      </c>
      <c r="E17" s="108">
        <v>47.98</v>
      </c>
      <c r="F17" s="108">
        <v>0.44</v>
      </c>
    </row>
    <row r="18" spans="1:7" x14ac:dyDescent="0.25">
      <c r="A18" s="105" t="s">
        <v>118</v>
      </c>
      <c r="B18" s="106">
        <v>1161.4100000000001</v>
      </c>
      <c r="C18" s="106">
        <v>1200</v>
      </c>
      <c r="D18" s="108">
        <v>557.26</v>
      </c>
      <c r="E18" s="108">
        <v>47.98</v>
      </c>
      <c r="F18" s="108">
        <v>46.44</v>
      </c>
    </row>
    <row r="19" spans="1:7" ht="26.25" x14ac:dyDescent="0.25">
      <c r="A19" s="105" t="s">
        <v>119</v>
      </c>
      <c r="B19" s="109"/>
      <c r="C19" s="106">
        <v>126870</v>
      </c>
      <c r="D19" s="109"/>
      <c r="E19" s="109"/>
      <c r="F19" s="109"/>
    </row>
    <row r="20" spans="1:7" x14ac:dyDescent="0.25">
      <c r="A20" s="105" t="s">
        <v>120</v>
      </c>
      <c r="B20" s="109"/>
      <c r="C20" s="110">
        <v>212</v>
      </c>
      <c r="D20" s="110">
        <v>640</v>
      </c>
      <c r="E20" s="109"/>
      <c r="F20" s="108">
        <v>301.89</v>
      </c>
    </row>
    <row r="21" spans="1:7" x14ac:dyDescent="0.25">
      <c r="A21" s="105" t="s">
        <v>121</v>
      </c>
      <c r="B21" s="109"/>
      <c r="C21" s="110">
        <v>212</v>
      </c>
      <c r="D21" s="110">
        <v>640</v>
      </c>
      <c r="E21" s="109"/>
      <c r="F21" s="108">
        <v>301.89</v>
      </c>
    </row>
    <row r="22" spans="1:7" x14ac:dyDescent="0.25">
      <c r="A22" s="105" t="s">
        <v>122</v>
      </c>
      <c r="B22" s="109"/>
      <c r="C22" s="110">
        <v>212</v>
      </c>
      <c r="D22" s="110">
        <v>640</v>
      </c>
      <c r="E22" s="109"/>
      <c r="F22" s="108">
        <v>301.89</v>
      </c>
    </row>
    <row r="23" spans="1:7" x14ac:dyDescent="0.25">
      <c r="A23" s="111"/>
      <c r="B23" s="111"/>
      <c r="C23" s="111"/>
      <c r="D23" s="111"/>
      <c r="E23" s="111"/>
      <c r="F23" s="112"/>
    </row>
    <row r="24" spans="1:7" s="97" customFormat="1" x14ac:dyDescent="0.25">
      <c r="A24" s="103" t="s">
        <v>103</v>
      </c>
      <c r="B24" s="104">
        <v>449469.17</v>
      </c>
      <c r="C24" s="104">
        <v>1076505</v>
      </c>
      <c r="D24" s="104">
        <v>586595.81000000006</v>
      </c>
      <c r="E24" s="104">
        <v>130.51</v>
      </c>
      <c r="F24" s="104">
        <v>54.49</v>
      </c>
      <c r="G24"/>
    </row>
    <row r="25" spans="1:7" x14ac:dyDescent="0.25">
      <c r="A25" s="105" t="s">
        <v>106</v>
      </c>
      <c r="B25" s="106">
        <v>49231.79</v>
      </c>
      <c r="C25" s="106">
        <v>106978</v>
      </c>
      <c r="D25" s="106">
        <v>45486.95</v>
      </c>
      <c r="E25" s="108">
        <v>92.39</v>
      </c>
      <c r="F25" s="108">
        <v>42.52</v>
      </c>
    </row>
    <row r="26" spans="1:7" x14ac:dyDescent="0.25">
      <c r="A26" s="105" t="s">
        <v>107</v>
      </c>
      <c r="B26" s="109"/>
      <c r="C26" s="106">
        <v>11572</v>
      </c>
      <c r="D26" s="109"/>
      <c r="E26" s="109"/>
      <c r="F26" s="109"/>
    </row>
    <row r="27" spans="1:7" x14ac:dyDescent="0.25">
      <c r="A27" s="105" t="s">
        <v>108</v>
      </c>
      <c r="B27" s="106">
        <v>47360.6</v>
      </c>
      <c r="C27" s="106">
        <v>92906</v>
      </c>
      <c r="D27" s="106">
        <v>43198.1</v>
      </c>
      <c r="E27" s="108">
        <v>91.21</v>
      </c>
      <c r="F27" s="108">
        <v>46.5</v>
      </c>
    </row>
    <row r="28" spans="1:7" x14ac:dyDescent="0.25">
      <c r="A28" s="105" t="s">
        <v>109</v>
      </c>
      <c r="B28" s="106">
        <v>47360.6</v>
      </c>
      <c r="C28" s="106">
        <v>92906</v>
      </c>
      <c r="D28" s="106">
        <v>43198.1</v>
      </c>
      <c r="E28" s="108">
        <v>91.21</v>
      </c>
      <c r="F28" s="108">
        <v>46.5</v>
      </c>
    </row>
    <row r="29" spans="1:7" x14ac:dyDescent="0.25">
      <c r="A29" s="105" t="s">
        <v>110</v>
      </c>
      <c r="B29" s="108">
        <v>573.48</v>
      </c>
      <c r="C29" s="106">
        <v>1200</v>
      </c>
      <c r="D29" s="108">
        <v>573.48</v>
      </c>
      <c r="E29" s="107">
        <v>100</v>
      </c>
      <c r="F29" s="108">
        <v>47.79</v>
      </c>
    </row>
    <row r="30" spans="1:7" x14ac:dyDescent="0.25">
      <c r="A30" s="105" t="s">
        <v>111</v>
      </c>
      <c r="B30" s="106">
        <v>1297.71</v>
      </c>
      <c r="C30" s="106">
        <v>1300</v>
      </c>
      <c r="D30" s="106">
        <v>1715.37</v>
      </c>
      <c r="E30" s="108">
        <v>132.18</v>
      </c>
      <c r="F30" s="108">
        <v>131.94999999999999</v>
      </c>
    </row>
    <row r="31" spans="1:7" x14ac:dyDescent="0.25">
      <c r="A31" s="105" t="s">
        <v>112</v>
      </c>
      <c r="B31" s="108">
        <v>283.68</v>
      </c>
      <c r="C31" s="106">
        <v>6115</v>
      </c>
      <c r="D31" s="106">
        <v>1301.3800000000001</v>
      </c>
      <c r="E31" s="108">
        <v>458.75</v>
      </c>
      <c r="F31" s="108">
        <v>21.28</v>
      </c>
    </row>
    <row r="32" spans="1:7" ht="26.25" x14ac:dyDescent="0.25">
      <c r="A32" s="105" t="s">
        <v>113</v>
      </c>
      <c r="B32" s="108">
        <v>283.68</v>
      </c>
      <c r="C32" s="106">
        <v>6115</v>
      </c>
      <c r="D32" s="106">
        <v>1301.3800000000001</v>
      </c>
      <c r="E32" s="108">
        <v>458.75</v>
      </c>
      <c r="F32" s="108">
        <v>21.28</v>
      </c>
    </row>
    <row r="33" spans="1:6" x14ac:dyDescent="0.25">
      <c r="A33" s="105" t="s">
        <v>114</v>
      </c>
      <c r="B33" s="106">
        <v>399953.7</v>
      </c>
      <c r="C33" s="106">
        <v>963200</v>
      </c>
      <c r="D33" s="106">
        <v>539155.48</v>
      </c>
      <c r="E33" s="108">
        <v>134.80000000000001</v>
      </c>
      <c r="F33" s="108">
        <v>55.98</v>
      </c>
    </row>
    <row r="34" spans="1:6" x14ac:dyDescent="0.25">
      <c r="A34" s="105" t="s">
        <v>115</v>
      </c>
      <c r="B34" s="106">
        <v>398927.89</v>
      </c>
      <c r="C34" s="106">
        <v>835130</v>
      </c>
      <c r="D34" s="106">
        <v>510820.35</v>
      </c>
      <c r="E34" s="108">
        <v>128.05000000000001</v>
      </c>
      <c r="F34" s="108">
        <v>61.17</v>
      </c>
    </row>
    <row r="35" spans="1:6" x14ac:dyDescent="0.25">
      <c r="A35" s="105" t="s">
        <v>116</v>
      </c>
      <c r="B35" s="106">
        <v>398843.77</v>
      </c>
      <c r="C35" s="106">
        <v>835000</v>
      </c>
      <c r="D35" s="106">
        <v>510797.86</v>
      </c>
      <c r="E35" s="108">
        <v>128.07</v>
      </c>
      <c r="F35" s="108">
        <v>61.17</v>
      </c>
    </row>
    <row r="36" spans="1:6" x14ac:dyDescent="0.25">
      <c r="A36" s="105" t="s">
        <v>117</v>
      </c>
      <c r="B36" s="106">
        <v>1025.81</v>
      </c>
      <c r="C36" s="106">
        <v>128070</v>
      </c>
      <c r="D36" s="106">
        <v>28335.13</v>
      </c>
      <c r="E36" s="106">
        <v>2762.22</v>
      </c>
      <c r="F36" s="108">
        <v>22.12</v>
      </c>
    </row>
    <row r="37" spans="1:6" x14ac:dyDescent="0.25">
      <c r="A37" s="105" t="s">
        <v>118</v>
      </c>
      <c r="B37" s="106">
        <v>1025.81</v>
      </c>
      <c r="C37" s="106">
        <v>1200</v>
      </c>
      <c r="D37" s="108">
        <v>449.69</v>
      </c>
      <c r="E37" s="108">
        <v>43.84</v>
      </c>
      <c r="F37" s="108">
        <v>37.47</v>
      </c>
    </row>
    <row r="38" spans="1:6" ht="26.25" x14ac:dyDescent="0.25">
      <c r="A38" s="105" t="s">
        <v>119</v>
      </c>
      <c r="B38" s="109"/>
      <c r="C38" s="106">
        <v>126870</v>
      </c>
      <c r="D38" s="106">
        <v>27885.439999999999</v>
      </c>
      <c r="E38" s="109"/>
      <c r="F38" s="108">
        <v>21.98</v>
      </c>
    </row>
    <row r="39" spans="1:6" x14ac:dyDescent="0.25">
      <c r="A39" s="105" t="s">
        <v>120</v>
      </c>
      <c r="B39" s="109"/>
      <c r="C39" s="110">
        <v>212</v>
      </c>
      <c r="D39" s="107">
        <v>652</v>
      </c>
      <c r="E39" s="109"/>
      <c r="F39" s="108">
        <v>307.55</v>
      </c>
    </row>
    <row r="40" spans="1:6" x14ac:dyDescent="0.25">
      <c r="A40" s="105" t="s">
        <v>121</v>
      </c>
      <c r="B40" s="109"/>
      <c r="C40" s="110">
        <v>212</v>
      </c>
      <c r="D40" s="107">
        <v>652</v>
      </c>
      <c r="E40" s="109"/>
      <c r="F40" s="108">
        <v>307.55</v>
      </c>
    </row>
    <row r="41" spans="1:6" x14ac:dyDescent="0.25">
      <c r="A41" s="105" t="s">
        <v>122</v>
      </c>
      <c r="B41" s="109"/>
      <c r="C41" s="110">
        <v>212</v>
      </c>
      <c r="D41" s="107">
        <v>652</v>
      </c>
      <c r="E41" s="109"/>
      <c r="F41" s="108">
        <v>307.55</v>
      </c>
    </row>
    <row r="43" spans="1:6" customFormat="1" x14ac:dyDescent="0.25"/>
    <row r="44" spans="1:6" customFormat="1" x14ac:dyDescent="0.25"/>
    <row r="45" spans="1:6" customFormat="1" x14ac:dyDescent="0.25"/>
    <row r="46" spans="1:6" customFormat="1" x14ac:dyDescent="0.25"/>
    <row r="47" spans="1:6" customFormat="1" x14ac:dyDescent="0.25"/>
    <row r="48" spans="1:6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</sheetData>
  <mergeCells count="1">
    <mergeCell ref="A1:E1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B3" sqref="B3"/>
    </sheetView>
  </sheetViews>
  <sheetFormatPr defaultColWidth="9.140625" defaultRowHeight="11.25" x14ac:dyDescent="0.15"/>
  <cols>
    <col min="1" max="1" width="35.5703125" style="43" bestFit="1" customWidth="1"/>
    <col min="2" max="4" width="20.7109375" style="43" customWidth="1"/>
    <col min="5" max="6" width="12.7109375" style="43" customWidth="1"/>
    <col min="7" max="16384" width="9.140625" style="43"/>
  </cols>
  <sheetData>
    <row r="1" spans="1:6" ht="15.75" x14ac:dyDescent="0.25">
      <c r="A1" s="44" t="s">
        <v>123</v>
      </c>
      <c r="B1" s="45"/>
      <c r="C1" s="46"/>
      <c r="D1" s="45"/>
      <c r="E1" s="47"/>
      <c r="F1" s="47"/>
    </row>
    <row r="2" spans="1:6" ht="15.75" thickBot="1" x14ac:dyDescent="0.3">
      <c r="A2" s="44"/>
      <c r="B2" s="47"/>
      <c r="C2" s="47"/>
      <c r="D2" s="47"/>
      <c r="E2" s="47"/>
      <c r="F2" s="47"/>
    </row>
    <row r="3" spans="1:6" ht="30.75" thickBot="1" x14ac:dyDescent="0.2">
      <c r="A3" s="48" t="s">
        <v>4</v>
      </c>
      <c r="B3" s="48" t="s">
        <v>124</v>
      </c>
      <c r="C3" s="48" t="s">
        <v>6</v>
      </c>
      <c r="D3" s="48" t="s">
        <v>125</v>
      </c>
      <c r="E3" s="48" t="s">
        <v>8</v>
      </c>
      <c r="F3" s="48" t="s">
        <v>8</v>
      </c>
    </row>
    <row r="4" spans="1:6" x14ac:dyDescent="0.15">
      <c r="A4" s="49">
        <v>1</v>
      </c>
      <c r="B4" s="49">
        <v>2</v>
      </c>
      <c r="C4" s="49">
        <v>3</v>
      </c>
      <c r="D4" s="49">
        <v>4</v>
      </c>
      <c r="E4" s="49" t="s">
        <v>9</v>
      </c>
      <c r="F4" s="50" t="s">
        <v>10</v>
      </c>
    </row>
    <row r="5" spans="1:6" ht="15" x14ac:dyDescent="0.25">
      <c r="A5" s="51" t="s">
        <v>126</v>
      </c>
      <c r="B5" s="52">
        <v>449469.17</v>
      </c>
      <c r="C5" s="52">
        <v>1076505</v>
      </c>
      <c r="D5" s="52">
        <v>586595.81000000006</v>
      </c>
      <c r="E5" s="53">
        <v>130.51</v>
      </c>
      <c r="F5" s="53">
        <v>54.49</v>
      </c>
    </row>
    <row r="6" spans="1:6" ht="30" x14ac:dyDescent="0.25">
      <c r="A6" s="54" t="s">
        <v>127</v>
      </c>
      <c r="B6" s="55"/>
      <c r="C6" s="55"/>
      <c r="D6" s="56">
        <v>124.31</v>
      </c>
      <c r="E6" s="55"/>
      <c r="F6" s="55"/>
    </row>
    <row r="7" spans="1:6" ht="15" x14ac:dyDescent="0.25">
      <c r="A7" s="54" t="s">
        <v>128</v>
      </c>
      <c r="B7" s="57">
        <v>3159.02</v>
      </c>
      <c r="C7" s="57">
        <v>3817</v>
      </c>
      <c r="D7" s="57">
        <v>2652.62</v>
      </c>
      <c r="E7" s="56">
        <v>83.97</v>
      </c>
      <c r="F7" s="56">
        <v>69.489999999999995</v>
      </c>
    </row>
    <row r="8" spans="1:6" ht="15" x14ac:dyDescent="0.25">
      <c r="A8" s="54" t="s">
        <v>129</v>
      </c>
      <c r="B8" s="57">
        <v>446310.15</v>
      </c>
      <c r="C8" s="57">
        <v>1072688</v>
      </c>
      <c r="D8" s="57">
        <v>583818.88</v>
      </c>
      <c r="E8" s="56">
        <v>130.81</v>
      </c>
      <c r="F8" s="56">
        <v>54.43</v>
      </c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workbookViewId="0">
      <selection activeCell="C14" sqref="C14"/>
    </sheetView>
  </sheetViews>
  <sheetFormatPr defaultColWidth="8.85546875" defaultRowHeight="15" x14ac:dyDescent="0.25"/>
  <cols>
    <col min="1" max="1" width="4.28515625" customWidth="1"/>
    <col min="2" max="5" width="25.28515625" customWidth="1"/>
    <col min="6" max="7" width="15.7109375" customWidth="1"/>
  </cols>
  <sheetData>
    <row r="1" spans="1:7" ht="18" customHeight="1" x14ac:dyDescent="0.25">
      <c r="A1" s="156" t="s">
        <v>130</v>
      </c>
      <c r="B1" s="156"/>
      <c r="C1" s="156"/>
      <c r="D1" s="156"/>
      <c r="E1" s="156"/>
      <c r="F1" s="156"/>
      <c r="G1" s="156"/>
    </row>
    <row r="2" spans="1:7" ht="15.75" customHeight="1" x14ac:dyDescent="0.25">
      <c r="A2" s="156" t="s">
        <v>131</v>
      </c>
      <c r="B2" s="156"/>
      <c r="C2" s="156"/>
      <c r="D2" s="156"/>
      <c r="E2" s="156"/>
      <c r="F2" s="156"/>
      <c r="G2" s="156"/>
    </row>
    <row r="3" spans="1:7" x14ac:dyDescent="0.25">
      <c r="A3" s="92"/>
      <c r="B3" s="92"/>
      <c r="C3" s="92"/>
      <c r="D3" s="92"/>
      <c r="E3" s="93"/>
      <c r="F3" s="93"/>
      <c r="G3" s="93"/>
    </row>
    <row r="4" spans="1:7" s="94" customFormat="1" ht="49.5" customHeight="1" x14ac:dyDescent="0.25">
      <c r="A4" s="154" t="s">
        <v>4</v>
      </c>
      <c r="B4" s="154"/>
      <c r="C4" s="83" t="s">
        <v>132</v>
      </c>
      <c r="D4" s="83" t="s">
        <v>6</v>
      </c>
      <c r="E4" s="83" t="s">
        <v>133</v>
      </c>
      <c r="F4" s="83" t="s">
        <v>8</v>
      </c>
      <c r="G4" s="83" t="s">
        <v>8</v>
      </c>
    </row>
    <row r="5" spans="1:7" s="95" customFormat="1" ht="11.25" x14ac:dyDescent="0.2">
      <c r="A5" s="155">
        <v>1</v>
      </c>
      <c r="B5" s="155"/>
      <c r="C5" s="84">
        <v>2</v>
      </c>
      <c r="D5" s="84">
        <v>3</v>
      </c>
      <c r="E5" s="84">
        <v>4</v>
      </c>
      <c r="F5" s="84" t="s">
        <v>9</v>
      </c>
      <c r="G5" s="84" t="s">
        <v>10</v>
      </c>
    </row>
    <row r="6" spans="1:7" ht="30" x14ac:dyDescent="0.25">
      <c r="A6" s="85">
        <v>8</v>
      </c>
      <c r="B6" s="85" t="s">
        <v>134</v>
      </c>
      <c r="C6" s="86">
        <v>0</v>
      </c>
      <c r="D6" s="87">
        <v>0</v>
      </c>
      <c r="E6" s="88">
        <v>0</v>
      </c>
      <c r="F6" s="89"/>
      <c r="G6" s="89"/>
    </row>
    <row r="7" spans="1:7" ht="30" x14ac:dyDescent="0.25">
      <c r="A7" s="90">
        <v>5</v>
      </c>
      <c r="B7" s="91" t="s">
        <v>135</v>
      </c>
      <c r="C7" s="86">
        <v>0</v>
      </c>
      <c r="D7" s="87">
        <v>0</v>
      </c>
      <c r="E7" s="88">
        <v>0</v>
      </c>
      <c r="F7" s="89"/>
      <c r="G7" s="89"/>
    </row>
    <row r="9" spans="1:7" x14ac:dyDescent="0.25">
      <c r="A9" s="96"/>
      <c r="B9" s="96"/>
      <c r="C9" s="96"/>
      <c r="D9" s="96"/>
      <c r="E9" s="96"/>
      <c r="F9" s="96"/>
      <c r="G9" s="96"/>
    </row>
    <row r="10" spans="1:7" x14ac:dyDescent="0.25">
      <c r="A10" s="96"/>
      <c r="B10" s="96"/>
      <c r="C10" s="96"/>
      <c r="D10" s="96"/>
      <c r="E10" s="96"/>
      <c r="F10" s="96"/>
      <c r="G10" s="96"/>
    </row>
    <row r="11" spans="1:7" x14ac:dyDescent="0.25">
      <c r="A11" s="96"/>
      <c r="B11" s="96"/>
      <c r="C11" s="96"/>
      <c r="D11" s="96"/>
      <c r="E11" s="96"/>
      <c r="F11" s="96"/>
      <c r="G11" s="96"/>
    </row>
  </sheetData>
  <mergeCells count="4">
    <mergeCell ref="A4:B4"/>
    <mergeCell ref="A5:B5"/>
    <mergeCell ref="A1:G1"/>
    <mergeCell ref="A2:G2"/>
  </mergeCells>
  <pageMargins left="0.7" right="0.7" top="0.75" bottom="0.75" header="0.3" footer="0.3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5"/>
  <sheetViews>
    <sheetView workbookViewId="0">
      <selection activeCell="C6" sqref="C6"/>
    </sheetView>
  </sheetViews>
  <sheetFormatPr defaultColWidth="9.140625" defaultRowHeight="15" customHeight="1" x14ac:dyDescent="0.15"/>
  <cols>
    <col min="1" max="1" width="64.28515625" style="43" customWidth="1"/>
    <col min="2" max="2" width="23.5703125" style="43" customWidth="1"/>
    <col min="3" max="3" width="25" style="43" customWidth="1"/>
    <col min="4" max="4" width="15.85546875" style="43" customWidth="1"/>
    <col min="5" max="16384" width="9.140625" style="43"/>
  </cols>
  <sheetData>
    <row r="1" spans="1:4" ht="15" customHeight="1" x14ac:dyDescent="0.25">
      <c r="A1" s="58"/>
      <c r="B1" s="58" t="s">
        <v>136</v>
      </c>
      <c r="C1" s="58"/>
      <c r="D1" s="58"/>
    </row>
    <row r="2" spans="1:4" ht="15" customHeight="1" x14ac:dyDescent="0.25">
      <c r="A2" s="58"/>
    </row>
    <row r="3" spans="1:4" ht="15" customHeight="1" x14ac:dyDescent="0.25">
      <c r="A3" s="58"/>
      <c r="B3" s="58" t="s">
        <v>137</v>
      </c>
      <c r="C3" s="58"/>
      <c r="D3" s="58"/>
    </row>
    <row r="5" spans="1:4" ht="40.9" customHeight="1" x14ac:dyDescent="0.15">
      <c r="A5" s="59" t="s">
        <v>28</v>
      </c>
      <c r="B5" s="59" t="s">
        <v>6</v>
      </c>
      <c r="C5" s="59" t="s">
        <v>138</v>
      </c>
      <c r="D5" s="59" t="s">
        <v>8</v>
      </c>
    </row>
    <row r="6" spans="1:4" ht="15" customHeight="1" x14ac:dyDescent="0.15">
      <c r="A6" s="60">
        <v>1</v>
      </c>
      <c r="B6" s="60">
        <v>2</v>
      </c>
      <c r="C6" s="60">
        <v>3</v>
      </c>
      <c r="D6" s="60" t="s">
        <v>139</v>
      </c>
    </row>
    <row r="7" spans="1:4" ht="15" customHeight="1" x14ac:dyDescent="0.25">
      <c r="A7" s="61" t="s">
        <v>140</v>
      </c>
      <c r="B7" s="62">
        <v>1076505</v>
      </c>
      <c r="C7" s="62">
        <v>586595.81000000006</v>
      </c>
      <c r="D7" s="63">
        <v>54.49</v>
      </c>
    </row>
    <row r="8" spans="1:4" ht="15" customHeight="1" x14ac:dyDescent="0.25">
      <c r="A8" s="64" t="s">
        <v>141</v>
      </c>
      <c r="B8" s="65">
        <v>1076505</v>
      </c>
      <c r="C8" s="65">
        <v>586595.81000000006</v>
      </c>
      <c r="D8" s="66">
        <v>54.49</v>
      </c>
    </row>
    <row r="9" spans="1:4" ht="15" customHeight="1" x14ac:dyDescent="0.25">
      <c r="A9" s="67" t="s">
        <v>142</v>
      </c>
      <c r="B9" s="68">
        <v>841327</v>
      </c>
      <c r="C9" s="68">
        <v>512751.24</v>
      </c>
      <c r="D9" s="69">
        <v>60.95</v>
      </c>
    </row>
    <row r="10" spans="1:4" ht="15" customHeight="1" x14ac:dyDescent="0.25">
      <c r="A10" s="70" t="s">
        <v>143</v>
      </c>
      <c r="B10" s="68">
        <v>841327</v>
      </c>
      <c r="C10" s="68">
        <v>512751.24</v>
      </c>
      <c r="D10" s="69">
        <v>60.95</v>
      </c>
    </row>
    <row r="11" spans="1:4" ht="15" customHeight="1" x14ac:dyDescent="0.25">
      <c r="A11" s="71" t="s">
        <v>144</v>
      </c>
      <c r="B11" s="65">
        <v>6115</v>
      </c>
      <c r="C11" s="65">
        <v>1301.3800000000001</v>
      </c>
      <c r="D11" s="72">
        <v>21.28</v>
      </c>
    </row>
    <row r="12" spans="1:4" ht="15" customHeight="1" x14ac:dyDescent="0.25">
      <c r="A12" s="73" t="s">
        <v>61</v>
      </c>
      <c r="B12" s="65">
        <v>5915</v>
      </c>
      <c r="C12" s="65">
        <v>1299.21</v>
      </c>
      <c r="D12" s="72">
        <v>21.96</v>
      </c>
    </row>
    <row r="13" spans="1:4" ht="15" customHeight="1" x14ac:dyDescent="0.25">
      <c r="A13" s="74" t="s">
        <v>67</v>
      </c>
      <c r="B13" s="75"/>
      <c r="C13" s="76">
        <v>20.9</v>
      </c>
      <c r="D13" s="75"/>
    </row>
    <row r="14" spans="1:4" ht="15" customHeight="1" x14ac:dyDescent="0.25">
      <c r="A14" s="74" t="s">
        <v>74</v>
      </c>
      <c r="B14" s="75"/>
      <c r="C14" s="75"/>
      <c r="D14" s="75"/>
    </row>
    <row r="15" spans="1:4" ht="15" customHeight="1" x14ac:dyDescent="0.25">
      <c r="A15" s="74" t="s">
        <v>76</v>
      </c>
      <c r="B15" s="75"/>
      <c r="C15" s="76">
        <v>575</v>
      </c>
      <c r="D15" s="75"/>
    </row>
    <row r="16" spans="1:4" ht="15" customHeight="1" x14ac:dyDescent="0.25">
      <c r="A16" s="74" t="s">
        <v>80</v>
      </c>
      <c r="B16" s="75"/>
      <c r="C16" s="75"/>
      <c r="D16" s="75"/>
    </row>
    <row r="17" spans="1:4" ht="15" customHeight="1" x14ac:dyDescent="0.25">
      <c r="A17" s="74" t="s">
        <v>86</v>
      </c>
      <c r="B17" s="75"/>
      <c r="C17" s="72">
        <v>663.31</v>
      </c>
      <c r="D17" s="75"/>
    </row>
    <row r="18" spans="1:4" ht="15" customHeight="1" x14ac:dyDescent="0.25">
      <c r="A18" s="74" t="s">
        <v>89</v>
      </c>
      <c r="B18" s="75"/>
      <c r="C18" s="76">
        <v>40</v>
      </c>
      <c r="D18" s="75"/>
    </row>
    <row r="19" spans="1:4" ht="15" customHeight="1" x14ac:dyDescent="0.25">
      <c r="A19" s="73" t="s">
        <v>94</v>
      </c>
      <c r="B19" s="64"/>
      <c r="C19" s="66">
        <v>2.17</v>
      </c>
      <c r="D19" s="75"/>
    </row>
    <row r="20" spans="1:4" ht="15" customHeight="1" x14ac:dyDescent="0.25">
      <c r="A20" s="74" t="s">
        <v>96</v>
      </c>
      <c r="B20" s="75"/>
      <c r="C20" s="72">
        <v>2.17</v>
      </c>
      <c r="D20" s="75"/>
    </row>
    <row r="21" spans="1:4" ht="15" customHeight="1" x14ac:dyDescent="0.25">
      <c r="A21" s="73" t="s">
        <v>97</v>
      </c>
      <c r="B21" s="77">
        <v>200</v>
      </c>
      <c r="C21" s="64"/>
      <c r="D21" s="75"/>
    </row>
    <row r="22" spans="1:4" ht="15" customHeight="1" x14ac:dyDescent="0.25">
      <c r="A22" s="71" t="s">
        <v>115</v>
      </c>
      <c r="B22" s="65">
        <v>835000</v>
      </c>
      <c r="C22" s="65">
        <v>510797.86</v>
      </c>
      <c r="D22" s="72">
        <v>61.17</v>
      </c>
    </row>
    <row r="23" spans="1:4" ht="15" customHeight="1" x14ac:dyDescent="0.25">
      <c r="A23" s="71" t="s">
        <v>116</v>
      </c>
      <c r="B23" s="65">
        <v>835000</v>
      </c>
      <c r="C23" s="65">
        <v>510797.86</v>
      </c>
      <c r="D23" s="72">
        <v>61.17</v>
      </c>
    </row>
    <row r="24" spans="1:4" ht="15" customHeight="1" x14ac:dyDescent="0.25">
      <c r="A24" s="73" t="s">
        <v>54</v>
      </c>
      <c r="B24" s="65">
        <v>831650</v>
      </c>
      <c r="C24" s="65">
        <v>506545.33</v>
      </c>
      <c r="D24" s="72">
        <v>60.91</v>
      </c>
    </row>
    <row r="25" spans="1:4" ht="15" customHeight="1" x14ac:dyDescent="0.25">
      <c r="A25" s="74" t="s">
        <v>56</v>
      </c>
      <c r="B25" s="75"/>
      <c r="C25" s="78">
        <v>417280.52</v>
      </c>
      <c r="D25" s="75"/>
    </row>
    <row r="26" spans="1:4" ht="15" customHeight="1" x14ac:dyDescent="0.25">
      <c r="A26" s="74" t="s">
        <v>58</v>
      </c>
      <c r="B26" s="75"/>
      <c r="C26" s="78">
        <v>20413.45</v>
      </c>
      <c r="D26" s="75"/>
    </row>
    <row r="27" spans="1:4" ht="15" customHeight="1" x14ac:dyDescent="0.25">
      <c r="A27" s="74" t="s">
        <v>60</v>
      </c>
      <c r="B27" s="75"/>
      <c r="C27" s="78">
        <v>68851.360000000001</v>
      </c>
      <c r="D27" s="75"/>
    </row>
    <row r="28" spans="1:4" ht="15" customHeight="1" x14ac:dyDescent="0.25">
      <c r="A28" s="73" t="s">
        <v>61</v>
      </c>
      <c r="B28" s="65">
        <v>3350</v>
      </c>
      <c r="C28" s="65">
        <v>3990.35</v>
      </c>
      <c r="D28" s="72">
        <v>119.11</v>
      </c>
    </row>
    <row r="29" spans="1:4" ht="15" customHeight="1" x14ac:dyDescent="0.25">
      <c r="A29" s="74" t="s">
        <v>63</v>
      </c>
      <c r="B29" s="75"/>
      <c r="C29" s="72">
        <v>369.45</v>
      </c>
      <c r="D29" s="75"/>
    </row>
    <row r="30" spans="1:4" ht="15" customHeight="1" x14ac:dyDescent="0.25">
      <c r="A30" s="74" t="s">
        <v>67</v>
      </c>
      <c r="B30" s="75"/>
      <c r="C30" s="72">
        <v>124.31</v>
      </c>
      <c r="D30" s="75"/>
    </row>
    <row r="31" spans="1:4" ht="15" customHeight="1" x14ac:dyDescent="0.25">
      <c r="A31" s="74" t="s">
        <v>71</v>
      </c>
      <c r="B31" s="75"/>
      <c r="C31" s="75"/>
      <c r="D31" s="75"/>
    </row>
    <row r="32" spans="1:4" ht="15" customHeight="1" x14ac:dyDescent="0.25">
      <c r="A32" s="74" t="s">
        <v>74</v>
      </c>
      <c r="B32" s="75"/>
      <c r="C32" s="75"/>
      <c r="D32" s="75"/>
    </row>
    <row r="33" spans="1:4" ht="15" customHeight="1" x14ac:dyDescent="0.25">
      <c r="A33" s="74" t="s">
        <v>76</v>
      </c>
      <c r="B33" s="75"/>
      <c r="C33" s="76">
        <v>806.5</v>
      </c>
      <c r="D33" s="75"/>
    </row>
    <row r="34" spans="1:4" ht="15" customHeight="1" x14ac:dyDescent="0.25">
      <c r="A34" s="74" t="s">
        <v>80</v>
      </c>
      <c r="B34" s="75"/>
      <c r="C34" s="78">
        <v>1306.17</v>
      </c>
      <c r="D34" s="75"/>
    </row>
    <row r="35" spans="1:4" ht="15" customHeight="1" x14ac:dyDescent="0.25">
      <c r="A35" s="74" t="s">
        <v>86</v>
      </c>
      <c r="B35" s="75"/>
      <c r="C35" s="72">
        <v>633.54</v>
      </c>
      <c r="D35" s="75"/>
    </row>
    <row r="36" spans="1:4" ht="15" customHeight="1" x14ac:dyDescent="0.25">
      <c r="A36" s="74" t="s">
        <v>88</v>
      </c>
      <c r="B36" s="75"/>
      <c r="C36" s="75"/>
      <c r="D36" s="75"/>
    </row>
    <row r="37" spans="1:4" ht="15" customHeight="1" x14ac:dyDescent="0.25">
      <c r="A37" s="74" t="s">
        <v>145</v>
      </c>
      <c r="B37" s="75"/>
      <c r="C37" s="72">
        <v>750.38</v>
      </c>
      <c r="D37" s="75"/>
    </row>
    <row r="38" spans="1:4" ht="15" customHeight="1" x14ac:dyDescent="0.25">
      <c r="A38" s="73" t="s">
        <v>94</v>
      </c>
      <c r="B38" s="64"/>
      <c r="C38" s="66">
        <v>262.18</v>
      </c>
      <c r="D38" s="75"/>
    </row>
    <row r="39" spans="1:4" ht="15" customHeight="1" x14ac:dyDescent="0.25">
      <c r="A39" s="74" t="s">
        <v>96</v>
      </c>
      <c r="B39" s="75"/>
      <c r="C39" s="72">
        <v>262.18</v>
      </c>
      <c r="D39" s="75"/>
    </row>
    <row r="40" spans="1:4" ht="15" customHeight="1" x14ac:dyDescent="0.25">
      <c r="A40" s="73" t="s">
        <v>97</v>
      </c>
      <c r="B40" s="64"/>
      <c r="C40" s="64"/>
      <c r="D40" s="75"/>
    </row>
    <row r="41" spans="1:4" ht="15" customHeight="1" x14ac:dyDescent="0.25">
      <c r="A41" s="74" t="s">
        <v>99</v>
      </c>
      <c r="B41" s="75"/>
      <c r="C41" s="75"/>
      <c r="D41" s="75"/>
    </row>
    <row r="42" spans="1:4" ht="15" customHeight="1" x14ac:dyDescent="0.25">
      <c r="A42" s="74" t="s">
        <v>100</v>
      </c>
      <c r="B42" s="75"/>
      <c r="C42" s="75"/>
      <c r="D42" s="75"/>
    </row>
    <row r="43" spans="1:4" ht="15" customHeight="1" x14ac:dyDescent="0.25">
      <c r="A43" s="71" t="s">
        <v>121</v>
      </c>
      <c r="B43" s="77">
        <v>212</v>
      </c>
      <c r="C43" s="77">
        <v>652</v>
      </c>
      <c r="D43" s="72">
        <v>307.55</v>
      </c>
    </row>
    <row r="44" spans="1:4" ht="15" customHeight="1" x14ac:dyDescent="0.25">
      <c r="A44" s="71" t="s">
        <v>122</v>
      </c>
      <c r="B44" s="77">
        <v>212</v>
      </c>
      <c r="C44" s="77">
        <v>652</v>
      </c>
      <c r="D44" s="72">
        <v>307.55</v>
      </c>
    </row>
    <row r="45" spans="1:4" ht="15" customHeight="1" x14ac:dyDescent="0.25">
      <c r="A45" s="73" t="s">
        <v>61</v>
      </c>
      <c r="B45" s="77">
        <v>212</v>
      </c>
      <c r="C45" s="77">
        <v>652</v>
      </c>
      <c r="D45" s="72">
        <v>307.55</v>
      </c>
    </row>
    <row r="46" spans="1:4" ht="15" customHeight="1" x14ac:dyDescent="0.25">
      <c r="A46" s="74" t="s">
        <v>63</v>
      </c>
      <c r="B46" s="75"/>
      <c r="C46" s="76">
        <v>640</v>
      </c>
      <c r="D46" s="75"/>
    </row>
    <row r="47" spans="1:4" ht="15" customHeight="1" x14ac:dyDescent="0.25">
      <c r="A47" s="74" t="s">
        <v>70</v>
      </c>
      <c r="B47" s="75"/>
      <c r="C47" s="76">
        <v>12</v>
      </c>
      <c r="D47" s="75"/>
    </row>
    <row r="48" spans="1:4" ht="15" customHeight="1" x14ac:dyDescent="0.25">
      <c r="A48" s="67" t="s">
        <v>146</v>
      </c>
      <c r="B48" s="68">
        <v>92906</v>
      </c>
      <c r="C48" s="68">
        <v>43198.1</v>
      </c>
      <c r="D48" s="79">
        <v>46.5</v>
      </c>
    </row>
    <row r="49" spans="1:4" ht="15" customHeight="1" x14ac:dyDescent="0.25">
      <c r="A49" s="70" t="s">
        <v>147</v>
      </c>
      <c r="B49" s="68">
        <v>91206</v>
      </c>
      <c r="C49" s="68">
        <v>43198.1</v>
      </c>
      <c r="D49" s="69">
        <v>47.36</v>
      </c>
    </row>
    <row r="50" spans="1:4" ht="15" customHeight="1" x14ac:dyDescent="0.25">
      <c r="A50" s="71" t="s">
        <v>148</v>
      </c>
      <c r="B50" s="65">
        <v>91206</v>
      </c>
      <c r="C50" s="65">
        <v>43198.1</v>
      </c>
      <c r="D50" s="72">
        <v>47.36</v>
      </c>
    </row>
    <row r="51" spans="1:4" ht="15" customHeight="1" x14ac:dyDescent="0.25">
      <c r="A51" s="71" t="s">
        <v>109</v>
      </c>
      <c r="B51" s="65">
        <v>91206</v>
      </c>
      <c r="C51" s="65">
        <v>43198.1</v>
      </c>
      <c r="D51" s="72">
        <v>47.36</v>
      </c>
    </row>
    <row r="52" spans="1:4" ht="15" customHeight="1" x14ac:dyDescent="0.25">
      <c r="A52" s="73" t="s">
        <v>61</v>
      </c>
      <c r="B52" s="65">
        <v>90256</v>
      </c>
      <c r="C52" s="65">
        <v>42830.81</v>
      </c>
      <c r="D52" s="72">
        <v>47.45</v>
      </c>
    </row>
    <row r="53" spans="1:4" ht="15" customHeight="1" x14ac:dyDescent="0.25">
      <c r="A53" s="74" t="s">
        <v>63</v>
      </c>
      <c r="B53" s="75"/>
      <c r="C53" s="78">
        <v>2622.16</v>
      </c>
      <c r="D53" s="75"/>
    </row>
    <row r="54" spans="1:4" ht="15" customHeight="1" x14ac:dyDescent="0.25">
      <c r="A54" s="74" t="s">
        <v>64</v>
      </c>
      <c r="B54" s="75"/>
      <c r="C54" s="78">
        <v>15352.42</v>
      </c>
      <c r="D54" s="75"/>
    </row>
    <row r="55" spans="1:4" ht="15" customHeight="1" x14ac:dyDescent="0.25">
      <c r="A55" s="74" t="s">
        <v>65</v>
      </c>
      <c r="B55" s="75"/>
      <c r="C55" s="76">
        <v>433.5</v>
      </c>
      <c r="D55" s="75"/>
    </row>
    <row r="56" spans="1:4" ht="15" customHeight="1" x14ac:dyDescent="0.25">
      <c r="A56" s="74" t="s">
        <v>67</v>
      </c>
      <c r="B56" s="75"/>
      <c r="C56" s="78">
        <v>3093.94</v>
      </c>
      <c r="D56" s="75"/>
    </row>
    <row r="57" spans="1:4" ht="15" customHeight="1" x14ac:dyDescent="0.25">
      <c r="A57" s="74" t="s">
        <v>69</v>
      </c>
      <c r="B57" s="75"/>
      <c r="C57" s="78">
        <v>10169.5</v>
      </c>
      <c r="D57" s="75"/>
    </row>
    <row r="58" spans="1:4" ht="15" customHeight="1" x14ac:dyDescent="0.25">
      <c r="A58" s="74" t="s">
        <v>70</v>
      </c>
      <c r="B58" s="75"/>
      <c r="C58" s="78">
        <v>1022.6</v>
      </c>
      <c r="D58" s="75"/>
    </row>
    <row r="59" spans="1:4" ht="15" customHeight="1" x14ac:dyDescent="0.25">
      <c r="A59" s="74" t="s">
        <v>71</v>
      </c>
      <c r="B59" s="75"/>
      <c r="C59" s="72">
        <v>164.68</v>
      </c>
      <c r="D59" s="75"/>
    </row>
    <row r="60" spans="1:4" ht="15" customHeight="1" x14ac:dyDescent="0.25">
      <c r="A60" s="74" t="s">
        <v>72</v>
      </c>
      <c r="B60" s="75"/>
      <c r="C60" s="75"/>
      <c r="D60" s="75"/>
    </row>
    <row r="61" spans="1:4" ht="15" customHeight="1" x14ac:dyDescent="0.25">
      <c r="A61" s="74" t="s">
        <v>74</v>
      </c>
      <c r="B61" s="75"/>
      <c r="C61" s="76">
        <v>766.2</v>
      </c>
      <c r="D61" s="75"/>
    </row>
    <row r="62" spans="1:4" ht="15" customHeight="1" x14ac:dyDescent="0.25">
      <c r="A62" s="74" t="s">
        <v>75</v>
      </c>
      <c r="B62" s="75"/>
      <c r="C62" s="78">
        <v>2605.4</v>
      </c>
      <c r="D62" s="75"/>
    </row>
    <row r="63" spans="1:4" ht="15" customHeight="1" x14ac:dyDescent="0.25">
      <c r="A63" s="74" t="s">
        <v>76</v>
      </c>
      <c r="B63" s="75"/>
      <c r="C63" s="72">
        <v>839.14</v>
      </c>
      <c r="D63" s="75"/>
    </row>
    <row r="64" spans="1:4" ht="15" customHeight="1" x14ac:dyDescent="0.25">
      <c r="A64" s="74" t="s">
        <v>77</v>
      </c>
      <c r="B64" s="75"/>
      <c r="C64" s="78">
        <v>3406.43</v>
      </c>
      <c r="D64" s="75"/>
    </row>
    <row r="65" spans="1:4" ht="15" customHeight="1" x14ac:dyDescent="0.25">
      <c r="A65" s="74" t="s">
        <v>78</v>
      </c>
      <c r="B65" s="75"/>
      <c r="C65" s="72">
        <v>114.18</v>
      </c>
      <c r="D65" s="75"/>
    </row>
    <row r="66" spans="1:4" ht="15" customHeight="1" x14ac:dyDescent="0.25">
      <c r="A66" s="74" t="s">
        <v>79</v>
      </c>
      <c r="B66" s="75"/>
      <c r="C66" s="76">
        <v>33.1</v>
      </c>
      <c r="D66" s="75"/>
    </row>
    <row r="67" spans="1:4" ht="15" customHeight="1" x14ac:dyDescent="0.25">
      <c r="A67" s="74" t="s">
        <v>80</v>
      </c>
      <c r="B67" s="75"/>
      <c r="C67" s="78">
        <v>1589.5</v>
      </c>
      <c r="D67" s="75"/>
    </row>
    <row r="68" spans="1:4" ht="15" customHeight="1" x14ac:dyDescent="0.25">
      <c r="A68" s="74" t="s">
        <v>81</v>
      </c>
      <c r="B68" s="75"/>
      <c r="C68" s="76">
        <v>75</v>
      </c>
      <c r="D68" s="75"/>
    </row>
    <row r="69" spans="1:4" ht="15" customHeight="1" x14ac:dyDescent="0.25">
      <c r="A69" s="74" t="s">
        <v>85</v>
      </c>
      <c r="B69" s="75"/>
      <c r="C69" s="76">
        <v>321.8</v>
      </c>
      <c r="D69" s="75"/>
    </row>
    <row r="70" spans="1:4" ht="15" customHeight="1" x14ac:dyDescent="0.25">
      <c r="A70" s="74" t="s">
        <v>86</v>
      </c>
      <c r="B70" s="75"/>
      <c r="C70" s="75"/>
      <c r="D70" s="75"/>
    </row>
    <row r="71" spans="1:4" ht="15" customHeight="1" x14ac:dyDescent="0.25">
      <c r="A71" s="74" t="s">
        <v>87</v>
      </c>
      <c r="B71" s="75"/>
      <c r="C71" s="76">
        <v>90</v>
      </c>
      <c r="D71" s="75"/>
    </row>
    <row r="72" spans="1:4" ht="15" customHeight="1" x14ac:dyDescent="0.25">
      <c r="A72" s="74" t="s">
        <v>88</v>
      </c>
      <c r="B72" s="75"/>
      <c r="C72" s="72">
        <v>116.26</v>
      </c>
      <c r="D72" s="75"/>
    </row>
    <row r="73" spans="1:4" ht="15" customHeight="1" x14ac:dyDescent="0.25">
      <c r="A73" s="74" t="s">
        <v>145</v>
      </c>
      <c r="B73" s="75"/>
      <c r="C73" s="75"/>
      <c r="D73" s="75"/>
    </row>
    <row r="74" spans="1:4" ht="15" customHeight="1" x14ac:dyDescent="0.25">
      <c r="A74" s="74" t="s">
        <v>89</v>
      </c>
      <c r="B74" s="75"/>
      <c r="C74" s="76">
        <v>15</v>
      </c>
      <c r="D74" s="75"/>
    </row>
    <row r="75" spans="1:4" ht="15" customHeight="1" x14ac:dyDescent="0.25">
      <c r="A75" s="73" t="s">
        <v>90</v>
      </c>
      <c r="B75" s="77">
        <v>950</v>
      </c>
      <c r="C75" s="66">
        <v>367.29</v>
      </c>
      <c r="D75" s="72">
        <v>38.659999999999997</v>
      </c>
    </row>
    <row r="76" spans="1:4" ht="15" customHeight="1" x14ac:dyDescent="0.25">
      <c r="A76" s="74" t="s">
        <v>92</v>
      </c>
      <c r="B76" s="75"/>
      <c r="C76" s="72">
        <v>357.45</v>
      </c>
      <c r="D76" s="75"/>
    </row>
    <row r="77" spans="1:4" ht="15" customHeight="1" x14ac:dyDescent="0.25">
      <c r="A77" s="74" t="s">
        <v>93</v>
      </c>
      <c r="B77" s="75"/>
      <c r="C77" s="72">
        <v>9.84</v>
      </c>
      <c r="D77" s="75"/>
    </row>
    <row r="78" spans="1:4" ht="15" customHeight="1" x14ac:dyDescent="0.25">
      <c r="A78" s="70" t="s">
        <v>149</v>
      </c>
      <c r="B78" s="68">
        <v>1700</v>
      </c>
      <c r="C78" s="67"/>
      <c r="D78" s="80"/>
    </row>
    <row r="79" spans="1:4" ht="15" customHeight="1" x14ac:dyDescent="0.25">
      <c r="A79" s="71" t="s">
        <v>148</v>
      </c>
      <c r="B79" s="65">
        <v>1700</v>
      </c>
      <c r="C79" s="64"/>
      <c r="D79" s="75"/>
    </row>
    <row r="80" spans="1:4" ht="15" customHeight="1" x14ac:dyDescent="0.25">
      <c r="A80" s="71" t="s">
        <v>109</v>
      </c>
      <c r="B80" s="65">
        <v>1700</v>
      </c>
      <c r="C80" s="64"/>
      <c r="D80" s="75"/>
    </row>
    <row r="81" spans="1:4" ht="15" customHeight="1" x14ac:dyDescent="0.25">
      <c r="A81" s="73" t="s">
        <v>97</v>
      </c>
      <c r="B81" s="65">
        <v>1700</v>
      </c>
      <c r="C81" s="64"/>
      <c r="D81" s="75"/>
    </row>
    <row r="82" spans="1:4" ht="15" customHeight="1" x14ac:dyDescent="0.25">
      <c r="A82" s="74" t="s">
        <v>99</v>
      </c>
      <c r="B82" s="75"/>
      <c r="C82" s="75"/>
      <c r="D82" s="75"/>
    </row>
    <row r="83" spans="1:4" ht="15" customHeight="1" x14ac:dyDescent="0.25">
      <c r="A83" s="74" t="s">
        <v>102</v>
      </c>
      <c r="B83" s="75"/>
      <c r="C83" s="75"/>
      <c r="D83" s="75"/>
    </row>
    <row r="84" spans="1:4" ht="15" customHeight="1" x14ac:dyDescent="0.25">
      <c r="A84" s="67" t="s">
        <v>150</v>
      </c>
      <c r="B84" s="68">
        <v>142272</v>
      </c>
      <c r="C84" s="68">
        <v>30646.47</v>
      </c>
      <c r="D84" s="69">
        <v>21.54</v>
      </c>
    </row>
    <row r="85" spans="1:4" ht="15" customHeight="1" x14ac:dyDescent="0.25">
      <c r="A85" s="70" t="s">
        <v>151</v>
      </c>
      <c r="B85" s="68">
        <v>1300</v>
      </c>
      <c r="C85" s="68">
        <v>1715.37</v>
      </c>
      <c r="D85" s="69">
        <v>131.94999999999999</v>
      </c>
    </row>
    <row r="86" spans="1:4" ht="15" customHeight="1" x14ac:dyDescent="0.25">
      <c r="A86" s="71" t="s">
        <v>111</v>
      </c>
      <c r="B86" s="65">
        <v>1300</v>
      </c>
      <c r="C86" s="65">
        <v>1715.37</v>
      </c>
      <c r="D86" s="72">
        <v>131.94999999999999</v>
      </c>
    </row>
    <row r="87" spans="1:4" ht="15" customHeight="1" x14ac:dyDescent="0.25">
      <c r="A87" s="73" t="s">
        <v>61</v>
      </c>
      <c r="B87" s="65">
        <v>1300</v>
      </c>
      <c r="C87" s="65">
        <v>1715.37</v>
      </c>
      <c r="D87" s="72">
        <v>131.94999999999999</v>
      </c>
    </row>
    <row r="88" spans="1:4" ht="15" customHeight="1" x14ac:dyDescent="0.25">
      <c r="A88" s="74" t="s">
        <v>69</v>
      </c>
      <c r="B88" s="75"/>
      <c r="C88" s="72">
        <v>36.119999999999997</v>
      </c>
      <c r="D88" s="75"/>
    </row>
    <row r="89" spans="1:4" ht="15" customHeight="1" x14ac:dyDescent="0.25">
      <c r="A89" s="74" t="s">
        <v>74</v>
      </c>
      <c r="B89" s="75"/>
      <c r="C89" s="78">
        <v>1300</v>
      </c>
      <c r="D89" s="75"/>
    </row>
    <row r="90" spans="1:4" ht="15" customHeight="1" x14ac:dyDescent="0.25">
      <c r="A90" s="74" t="s">
        <v>86</v>
      </c>
      <c r="B90" s="75"/>
      <c r="C90" s="72">
        <v>379.25</v>
      </c>
      <c r="D90" s="75"/>
    </row>
    <row r="91" spans="1:4" ht="15" customHeight="1" x14ac:dyDescent="0.25">
      <c r="A91" s="74" t="s">
        <v>89</v>
      </c>
      <c r="B91" s="75"/>
      <c r="C91" s="75"/>
      <c r="D91" s="75"/>
    </row>
    <row r="92" spans="1:4" ht="15" customHeight="1" x14ac:dyDescent="0.25">
      <c r="A92" s="70" t="s">
        <v>152</v>
      </c>
      <c r="B92" s="81">
        <v>588</v>
      </c>
      <c r="C92" s="67"/>
      <c r="D92" s="80"/>
    </row>
    <row r="93" spans="1:4" ht="15" customHeight="1" x14ac:dyDescent="0.25">
      <c r="A93" s="71" t="s">
        <v>107</v>
      </c>
      <c r="B93" s="77">
        <v>588</v>
      </c>
      <c r="C93" s="64"/>
      <c r="D93" s="75"/>
    </row>
    <row r="94" spans="1:4" ht="15" customHeight="1" x14ac:dyDescent="0.25">
      <c r="A94" s="73" t="s">
        <v>61</v>
      </c>
      <c r="B94" s="77">
        <v>588</v>
      </c>
      <c r="C94" s="64"/>
      <c r="D94" s="75"/>
    </row>
    <row r="95" spans="1:4" ht="15" customHeight="1" x14ac:dyDescent="0.25">
      <c r="A95" s="70" t="s">
        <v>153</v>
      </c>
      <c r="B95" s="68">
        <v>1200</v>
      </c>
      <c r="C95" s="82">
        <v>573.48</v>
      </c>
      <c r="D95" s="69">
        <v>47.79</v>
      </c>
    </row>
    <row r="96" spans="1:4" ht="15" customHeight="1" x14ac:dyDescent="0.25">
      <c r="A96" s="71" t="s">
        <v>110</v>
      </c>
      <c r="B96" s="65">
        <v>1200</v>
      </c>
      <c r="C96" s="66">
        <v>573.48</v>
      </c>
      <c r="D96" s="72">
        <v>47.79</v>
      </c>
    </row>
    <row r="97" spans="1:4" ht="15" customHeight="1" x14ac:dyDescent="0.25">
      <c r="A97" s="73" t="s">
        <v>61</v>
      </c>
      <c r="B97" s="65">
        <v>1200</v>
      </c>
      <c r="C97" s="66">
        <v>573.48</v>
      </c>
      <c r="D97" s="72">
        <v>47.79</v>
      </c>
    </row>
    <row r="98" spans="1:4" ht="15" customHeight="1" x14ac:dyDescent="0.25">
      <c r="A98" s="74" t="s">
        <v>75</v>
      </c>
      <c r="B98" s="75"/>
      <c r="C98" s="72">
        <v>573.48</v>
      </c>
      <c r="D98" s="75"/>
    </row>
    <row r="99" spans="1:4" ht="15" customHeight="1" x14ac:dyDescent="0.25">
      <c r="A99" s="70" t="s">
        <v>154</v>
      </c>
      <c r="B99" s="81">
        <v>781</v>
      </c>
      <c r="C99" s="67"/>
      <c r="D99" s="80"/>
    </row>
    <row r="100" spans="1:4" ht="15" customHeight="1" x14ac:dyDescent="0.25">
      <c r="A100" s="71" t="s">
        <v>107</v>
      </c>
      <c r="B100" s="77">
        <v>781</v>
      </c>
      <c r="C100" s="64"/>
      <c r="D100" s="75"/>
    </row>
    <row r="101" spans="1:4" ht="15" customHeight="1" x14ac:dyDescent="0.25">
      <c r="A101" s="73" t="s">
        <v>61</v>
      </c>
      <c r="B101" s="77">
        <v>781</v>
      </c>
      <c r="C101" s="64"/>
      <c r="D101" s="75"/>
    </row>
    <row r="102" spans="1:4" ht="15" customHeight="1" x14ac:dyDescent="0.25">
      <c r="A102" s="70" t="s">
        <v>155</v>
      </c>
      <c r="B102" s="68">
        <v>102031</v>
      </c>
      <c r="C102" s="67"/>
      <c r="D102" s="80"/>
    </row>
    <row r="103" spans="1:4" ht="15" customHeight="1" x14ac:dyDescent="0.25">
      <c r="A103" s="71" t="s">
        <v>107</v>
      </c>
      <c r="B103" s="65">
        <v>10203</v>
      </c>
      <c r="C103" s="64"/>
      <c r="D103" s="75"/>
    </row>
    <row r="104" spans="1:4" ht="15" customHeight="1" x14ac:dyDescent="0.25">
      <c r="A104" s="73" t="s">
        <v>97</v>
      </c>
      <c r="B104" s="65">
        <v>10203</v>
      </c>
      <c r="C104" s="64"/>
      <c r="D104" s="75"/>
    </row>
    <row r="105" spans="1:4" ht="15" customHeight="1" x14ac:dyDescent="0.25">
      <c r="A105" s="71" t="s">
        <v>117</v>
      </c>
      <c r="B105" s="65">
        <v>91828</v>
      </c>
      <c r="C105" s="64"/>
      <c r="D105" s="75"/>
    </row>
    <row r="106" spans="1:4" ht="15" customHeight="1" x14ac:dyDescent="0.25">
      <c r="A106" s="71" t="s">
        <v>119</v>
      </c>
      <c r="B106" s="65">
        <v>91828</v>
      </c>
      <c r="C106" s="64"/>
      <c r="D106" s="75"/>
    </row>
    <row r="107" spans="1:4" ht="15" customHeight="1" x14ac:dyDescent="0.25">
      <c r="A107" s="73" t="s">
        <v>97</v>
      </c>
      <c r="B107" s="65">
        <v>91828</v>
      </c>
      <c r="C107" s="64"/>
      <c r="D107" s="75"/>
    </row>
    <row r="108" spans="1:4" ht="15" customHeight="1" x14ac:dyDescent="0.25">
      <c r="A108" s="70" t="s">
        <v>156</v>
      </c>
      <c r="B108" s="68">
        <v>1330</v>
      </c>
      <c r="C108" s="82">
        <v>472.18</v>
      </c>
      <c r="D108" s="79">
        <v>35.5</v>
      </c>
    </row>
    <row r="109" spans="1:4" ht="15" customHeight="1" x14ac:dyDescent="0.25">
      <c r="A109" s="71" t="s">
        <v>115</v>
      </c>
      <c r="B109" s="77">
        <v>130</v>
      </c>
      <c r="C109" s="66">
        <v>22.49</v>
      </c>
      <c r="D109" s="76">
        <v>17.3</v>
      </c>
    </row>
    <row r="110" spans="1:4" ht="15" customHeight="1" x14ac:dyDescent="0.25">
      <c r="A110" s="73" t="s">
        <v>61</v>
      </c>
      <c r="B110" s="77">
        <v>130</v>
      </c>
      <c r="C110" s="66">
        <v>22.49</v>
      </c>
      <c r="D110" s="76">
        <v>17.3</v>
      </c>
    </row>
    <row r="111" spans="1:4" ht="15" customHeight="1" x14ac:dyDescent="0.25">
      <c r="A111" s="74" t="s">
        <v>68</v>
      </c>
      <c r="B111" s="75"/>
      <c r="C111" s="72">
        <v>22.49</v>
      </c>
      <c r="D111" s="75"/>
    </row>
    <row r="112" spans="1:4" ht="15" customHeight="1" x14ac:dyDescent="0.25">
      <c r="A112" s="71" t="s">
        <v>117</v>
      </c>
      <c r="B112" s="65">
        <v>1200</v>
      </c>
      <c r="C112" s="66">
        <v>449.69</v>
      </c>
      <c r="D112" s="72">
        <v>37.47</v>
      </c>
    </row>
    <row r="113" spans="1:4" ht="15" customHeight="1" x14ac:dyDescent="0.25">
      <c r="A113" s="71" t="s">
        <v>118</v>
      </c>
      <c r="B113" s="65">
        <v>1200</v>
      </c>
      <c r="C113" s="66">
        <v>449.69</v>
      </c>
      <c r="D113" s="72">
        <v>37.47</v>
      </c>
    </row>
    <row r="114" spans="1:4" ht="15" customHeight="1" x14ac:dyDescent="0.25">
      <c r="A114" s="73" t="s">
        <v>61</v>
      </c>
      <c r="B114" s="65">
        <v>1200</v>
      </c>
      <c r="C114" s="66">
        <v>449.69</v>
      </c>
      <c r="D114" s="72">
        <v>37.47</v>
      </c>
    </row>
    <row r="115" spans="1:4" ht="15" customHeight="1" x14ac:dyDescent="0.25">
      <c r="A115" s="74" t="s">
        <v>68</v>
      </c>
      <c r="B115" s="75"/>
      <c r="C115" s="72">
        <v>449.69</v>
      </c>
      <c r="D115" s="75"/>
    </row>
    <row r="116" spans="1:4" ht="15" customHeight="1" x14ac:dyDescent="0.25">
      <c r="A116" s="70" t="s">
        <v>157</v>
      </c>
      <c r="B116" s="68">
        <v>35042</v>
      </c>
      <c r="C116" s="68">
        <v>27885.439999999999</v>
      </c>
      <c r="D116" s="69">
        <v>79.58</v>
      </c>
    </row>
    <row r="117" spans="1:4" ht="15" customHeight="1" x14ac:dyDescent="0.25">
      <c r="A117" s="71" t="s">
        <v>117</v>
      </c>
      <c r="B117" s="65">
        <v>35042</v>
      </c>
      <c r="C117" s="65">
        <v>27885.439999999999</v>
      </c>
      <c r="D117" s="72">
        <v>79.58</v>
      </c>
    </row>
    <row r="118" spans="1:4" ht="15" customHeight="1" x14ac:dyDescent="0.25">
      <c r="A118" s="71" t="s">
        <v>119</v>
      </c>
      <c r="B118" s="65">
        <v>35042</v>
      </c>
      <c r="C118" s="65">
        <v>27885.439999999999</v>
      </c>
      <c r="D118" s="72">
        <v>79.58</v>
      </c>
    </row>
    <row r="119" spans="1:4" ht="15" customHeight="1" x14ac:dyDescent="0.25">
      <c r="A119" s="73" t="s">
        <v>61</v>
      </c>
      <c r="B119" s="65">
        <v>35042</v>
      </c>
      <c r="C119" s="65">
        <v>27885.439999999999</v>
      </c>
      <c r="D119" s="72">
        <v>79.58</v>
      </c>
    </row>
    <row r="120" spans="1:4" ht="15" customHeight="1" x14ac:dyDescent="0.25">
      <c r="A120" s="74" t="s">
        <v>63</v>
      </c>
      <c r="B120" s="75"/>
      <c r="C120" s="76">
        <v>618.79999999999995</v>
      </c>
      <c r="D120" s="75"/>
    </row>
    <row r="121" spans="1:4" ht="15" customHeight="1" x14ac:dyDescent="0.25">
      <c r="A121" s="74" t="s">
        <v>65</v>
      </c>
      <c r="B121" s="75"/>
      <c r="C121" s="78">
        <v>4801.68</v>
      </c>
      <c r="D121" s="75"/>
    </row>
    <row r="122" spans="1:4" ht="15" customHeight="1" x14ac:dyDescent="0.25">
      <c r="A122" s="74" t="s">
        <v>76</v>
      </c>
      <c r="B122" s="75"/>
      <c r="C122" s="76">
        <v>325</v>
      </c>
      <c r="D122" s="75"/>
    </row>
    <row r="123" spans="1:4" ht="15" customHeight="1" x14ac:dyDescent="0.25">
      <c r="A123" s="74" t="s">
        <v>83</v>
      </c>
      <c r="B123" s="75"/>
      <c r="C123" s="78">
        <v>22139.96</v>
      </c>
      <c r="D123" s="75"/>
    </row>
    <row r="125" spans="1:4" ht="15" customHeight="1" x14ac:dyDescent="0.15">
      <c r="A125" s="157"/>
      <c r="B125" s="158"/>
      <c r="C125" s="158"/>
      <c r="D125" s="158"/>
    </row>
  </sheetData>
  <mergeCells count="1">
    <mergeCell ref="A125:D12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6</vt:i4>
      </vt:variant>
      <vt:variant>
        <vt:lpstr>Imenovani rasponi</vt:lpstr>
      </vt:variant>
      <vt:variant>
        <vt:i4>1</vt:i4>
      </vt:variant>
    </vt:vector>
  </HeadingPairs>
  <TitlesOfParts>
    <vt:vector size="7" baseType="lpstr">
      <vt:lpstr>SAŽETAK</vt:lpstr>
      <vt:lpstr>ekonomska</vt:lpstr>
      <vt:lpstr>izvori</vt:lpstr>
      <vt:lpstr>funkcijska</vt:lpstr>
      <vt:lpstr>Račun financiranja</vt:lpstr>
      <vt:lpstr>posebni dio</vt:lpstr>
      <vt:lpstr>SAŽETAK!Podrucje_ispisa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Marija Lacković</dc:creator>
  <cp:keywords/>
  <dc:description/>
  <cp:lastModifiedBy>Andrea</cp:lastModifiedBy>
  <cp:revision/>
  <dcterms:created xsi:type="dcterms:W3CDTF">2022-08-12T12:51:27Z</dcterms:created>
  <dcterms:modified xsi:type="dcterms:W3CDTF">2024-07-18T10:10:22Z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PKDP.xlsx</vt:lpwstr>
  </property>
</Properties>
</file>