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a\Desktop\2025. GODINA\IZVJEŠTAJ O IZVRŠENJU\01.01.-31.12.2024\"/>
    </mc:Choice>
  </mc:AlternateContent>
  <bookViews>
    <workbookView xWindow="0" yWindow="0" windowWidth="28800" windowHeight="12330" activeTab="4"/>
  </bookViews>
  <sheets>
    <sheet name="SAŽETAK" sheetId="2" r:id="rId1"/>
    <sheet name="EKONOMSKA KLASIFIKACIJA" sheetId="1" r:id="rId2"/>
    <sheet name="IZVORI FINANCIRANJA" sheetId="3" r:id="rId3"/>
    <sheet name="FUNKCIJSKA KLASIFIKACIJA" sheetId="4" r:id="rId4"/>
    <sheet name="RAČUN FINANCIRANJA" sheetId="5" r:id="rId5"/>
    <sheet name="PROGRAMSKA KLASIFIKACIJA" sheetId="6" r:id="rId6"/>
  </sheets>
  <calcPr calcId="162913"/>
</workbook>
</file>

<file path=xl/calcChain.xml><?xml version="1.0" encoding="utf-8"?>
<calcChain xmlns="http://schemas.openxmlformats.org/spreadsheetml/2006/main">
  <c r="H13" i="2" l="1"/>
  <c r="H16" i="2"/>
  <c r="G16" i="2"/>
  <c r="F16" i="2"/>
  <c r="I16" i="2" s="1"/>
  <c r="J15" i="2"/>
  <c r="I15" i="2"/>
  <c r="J14" i="2"/>
  <c r="I14" i="2"/>
  <c r="G13" i="2"/>
  <c r="J12" i="2"/>
  <c r="I12" i="2"/>
  <c r="J11" i="2"/>
  <c r="I11" i="2"/>
  <c r="J16" i="2" l="1"/>
  <c r="I13" i="2"/>
  <c r="J13" i="2"/>
  <c r="H17" i="2"/>
</calcChain>
</file>

<file path=xl/sharedStrings.xml><?xml version="1.0" encoding="utf-8"?>
<sst xmlns="http://schemas.openxmlformats.org/spreadsheetml/2006/main" count="410" uniqueCount="173">
  <si>
    <t>6 PRIHODI POSLOVANJA</t>
  </si>
  <si>
    <t>63 POMOĆI IZ INOZEMSTVA I OD SUBJEKATA UNUTAR OPĆEG PRORAČUNA</t>
  </si>
  <si>
    <t>6361 TEKUĆE POMOĆI PRORAČUNSKIM KORISNICIMA IZ PRORAČUNA KOJI IM NIJE NADLEŽAN</t>
  </si>
  <si>
    <t>6362 KAPITALNE POMOĆI PRORAČUNSKIM KORISNICIMA IZ PRORAČUNA KOJI IM NIJE NADLEŽAN</t>
  </si>
  <si>
    <t>6381 TEKUĆE POMOĆI IZ DRŽAVNOG PRORAČUNA TEMELJEM PRIJENOSA EU SREDSTAVA</t>
  </si>
  <si>
    <t>64 PRIHODI OD IMOVINE</t>
  </si>
  <si>
    <t>6413 KAMATE NA OROČENA SREDSTVA I DEPOZITE PO VIĐENJU</t>
  </si>
  <si>
    <t>6422 PRIHODI OD ZAKUPA I IZNAJMLJIVANJA IMOVINE</t>
  </si>
  <si>
    <t>65 PRIHODI OD UPRAVNIH I ADMINISTRATIVNIH PRISTOJBI, PRISTOJBI PO POSEBNIM PROPISIMA I NAKNADA</t>
  </si>
  <si>
    <t>6526 OSTALI NESPOMENUTI PRIHODI</t>
  </si>
  <si>
    <t>6615 PRIHODI OD PRUŽENIH USLUGA</t>
  </si>
  <si>
    <t>6631 TEKUĆE DONACIJE</t>
  </si>
  <si>
    <t>67 PRIHODI IZ NADLEŽNOG PRORAČUNA I OD HZZO-A TEMELJEM UGOVORNIH OBVEZA</t>
  </si>
  <si>
    <t>6711 PRIHODI IZ NADLEŽNOG PRORAČUNA ZA FINANCIRANJE RASHODA POSLOVANJA</t>
  </si>
  <si>
    <t>6712 PRIHODI IZ NADLEŽNOG PRORAČUNA ZA FINANCIRANJE RASHODA ZA NABAVU NEFINANCIJSKE IMOVINE</t>
  </si>
  <si>
    <t>7 PRIHODI OD PRODAJE NEFINANCIJSKE IMOVINE</t>
  </si>
  <si>
    <t>72 PRIHODI OD PRODAJE PROIZVEDENE DUGOTRAJNE IMOVINE</t>
  </si>
  <si>
    <t>7211 STAMBENI OBJEKTI</t>
  </si>
  <si>
    <t>7231 PRIJEVOZNA SREDSTVA U CESTOVNOM PROMETU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</si>
  <si>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</si>
  <si>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</si>
  <si>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</si>
  <si>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</si>
  <si>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</si>
  <si>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</si>
  <si>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</si>
  <si>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3131 DOPRINOSI ZA MIROVINSKO OSIGURANJE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</si>
  <si>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</si>
  <si>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</si>
  <si>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</si>
  <si>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</si>
  <si>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</si>
  <si>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</si>
  <si>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</si>
  <si>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</si>
  <si>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</si>
  <si>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</si>
  <si>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</si>
  <si>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</si>
  <si>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</si>
  <si>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</si>
  <si>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</si>
  <si>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</si>
  <si>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</si>
  <si>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</si>
  <si>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</si>
  <si>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</si>
  <si>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</si>
  <si>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</si>
  <si>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</si>
  <si>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</si>
  <si>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</si>
  <si>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</si>
  <si>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</si>
  <si>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</si>
  <si>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</si>
  <si>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</si>
  <si>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</si>
  <si>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</si>
  <si>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</si>
  <si>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</si>
  <si>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</si>
  <si>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3434 OSTALI NESPOMENUTI FINANCIJSKI RASHODI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</si>
  <si>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</si>
  <si>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</si>
  <si>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</si>
  <si>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OSTALI RASHODI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</si>
  <si>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</si>
  <si>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</si>
  <si>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</si>
  <si>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</si>
  <si>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</si>
  <si>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</si>
  <si>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4223 OPREMA ZA ODRŽAVANJE I ZAŠTITU</t>
  </si>
  <si>
    <t>4226 SPORTSKA I GLAZBENA OPREMA</t>
  </si>
  <si>
    <t>423 PRIJEVOZNA SREDSTVA</t>
  </si>
  <si>
    <t>4231 PRIJEVOZNA SREDSTVA U CESTOVNOM PROMETU</t>
  </si>
  <si>
    <t>424 KNJIGE, UMJETNIČKA DJELA I OSTALE IZLOŽBENE VRIJEDNOSTI</t>
  </si>
  <si>
    <t>4241 KNJIGE</t>
  </si>
  <si>
    <t>RAČUN PRIHODA I RASHODA</t>
  </si>
  <si>
    <t>BROJČANA OZNAKA I NAZIV</t>
  </si>
  <si>
    <t>OSTVARENJE/IZVRŠENJE 2023.</t>
  </si>
  <si>
    <t xml:space="preserve">IZVORNI PLAN/REBALANS 2024. </t>
  </si>
  <si>
    <t>OSTVARENJE/IZVRŠENJE 2024.</t>
  </si>
  <si>
    <t>INDEKS</t>
  </si>
  <si>
    <t>UKUPNI PRIHODI</t>
  </si>
  <si>
    <t>UKUPNI RASHODI</t>
  </si>
  <si>
    <t xml:space="preserve">   636 POMOĆI PRORAČUNSKIM KORISNICIMA IZ PRORAČUNA KOJI IM NIJE NADLEŽAN</t>
  </si>
  <si>
    <t xml:space="preserve">   638 POMOĆI IZ DRŽAVNOG PRORAČUNA TEMELJEM PRIJENOSA EU SREDSTAVA</t>
  </si>
  <si>
    <t xml:space="preserve">   641 PRIHODI OD FINANCIJSKE IMOVINE</t>
  </si>
  <si>
    <t xml:space="preserve">   642 PRIHODI OD NEFINANCIJSKE IMOVINE</t>
  </si>
  <si>
    <t xml:space="preserve">   652 PRIHODI PO POSEBNIM PROPISIMA</t>
  </si>
  <si>
    <t xml:space="preserve">   661 PRIHODI OD PRODAJE PROIZVODA I ROBE TE PRUŽENIH USLUGA</t>
  </si>
  <si>
    <t xml:space="preserve">   671 PRIHODI IZ NADLEŽNOG PRORAČUNA ZA FINANCIRANJE REDOVNE DJELATNOSTI PRORAČUNSKIH KORISNIKA</t>
  </si>
  <si>
    <t xml:space="preserve">   721 PRIHODI OD PRODAJE GRAĐEVINSKIH OBJEKATA</t>
  </si>
  <si>
    <t xml:space="preserve">   723 PRIHODI OD PRODAJE PRIJEVOZNIH SREDSTAVA</t>
  </si>
  <si>
    <t>IZVJEŠTAJ O PRIHODIMA I RASHODIMA PREMA EKONOMSKOJ KLASIFIKACIJI</t>
  </si>
  <si>
    <t>66 PRIHODI OD PRODAJE PROIZVODA I ROBE TE PRUŽENIH USLUGA, PRIHODI OD DONACIJA TE POVRATI PO PROTESTIRANIM JAMSTVIMA</t>
  </si>
  <si>
    <t xml:space="preserve">   663 DONACIJE OD PRAVNIH I FIZIČKIH OSOBA IZVAN OPĆEG PRORAČUNA TE POVRAT DONACIJA I KAPITALNIH POMOĆI PO PROTEST. JAMSTVIMA</t>
  </si>
  <si>
    <t xml:space="preserve">               I. OPĆI DIO</t>
  </si>
  <si>
    <t>IZVJEŠTAJ O PRIHODIMA I RASHODIMA PREMA IZVORIMA FINANCIRANJA</t>
  </si>
  <si>
    <t>Izvor: 1 OPĆI PRIHODI I PRIMICI</t>
  </si>
  <si>
    <t>Izvor: 11 Opći prihodi i primici</t>
  </si>
  <si>
    <t>Izvor: 12 Porez na dohodak - decentralizacija</t>
  </si>
  <si>
    <t>Izvor: 122 Prihodi za decentralizirane funkcije-SŠ</t>
  </si>
  <si>
    <t>Izvor: 14 Prihodi od nefinancijske imovine</t>
  </si>
  <si>
    <t>Izvor: 15 Administrativne (upravne ) pristojbe</t>
  </si>
  <si>
    <t>Izvor: 3 VLASTITI PRIHODI</t>
  </si>
  <si>
    <t>Izvor: 32 OSTALI I VLASTITI PRIHODI PRORAČUNSKIH KORISNIKA</t>
  </si>
  <si>
    <t>Izvor: 5 POMOĆI</t>
  </si>
  <si>
    <t>Izvor: 51 Pomoći iz Riznice i ministarstava</t>
  </si>
  <si>
    <t>Izvor: 511 Pomoći-korisnici</t>
  </si>
  <si>
    <t>Izvor: 56 Pomoći temeljem prijenosa sredstava EU</t>
  </si>
  <si>
    <t>Izvor: 5602 Školska shema</t>
  </si>
  <si>
    <t>Izvor: 566 Pomoći temeljem prijenosa EU sredstava - korisnici</t>
  </si>
  <si>
    <t>Izvor: 6 DONACIJE</t>
  </si>
  <si>
    <t>Izvor: 61 Donacije</t>
  </si>
  <si>
    <t>Izvor: 611 Donacije - korisnici</t>
  </si>
  <si>
    <t>Izvor: 7 PRIHODI OD PRODAJE ILI ZAMJENE NEFINANCIJSKE IMOVINE I NAKNADE S NASLOVA OSIGURANJA</t>
  </si>
  <si>
    <t>Izvor: 71 Prihodi od prodaje ili zamjene nefin. movine i nadonade šteta s naslova osiguranja</t>
  </si>
  <si>
    <t>Izvor: 711 Prihodi od prodaje ili zamjene nef.imovine i nadoknade šteta s naslova osiguranja-korisnici</t>
  </si>
  <si>
    <t>SVEUKUPNO PRIHODI</t>
  </si>
  <si>
    <t>SVEUKUPNO RASHODI</t>
  </si>
  <si>
    <t>5=4/2*100</t>
  </si>
  <si>
    <t>6=4/3*100</t>
  </si>
  <si>
    <t xml:space="preserve">OSTVARENJE/IZVRŠENJE 2024. </t>
  </si>
  <si>
    <t xml:space="preserve">INDEKS </t>
  </si>
  <si>
    <t>Funk. klas: 09 OBRAZOVANJE</t>
  </si>
  <si>
    <t>091 Predškolsko i osnovno obrazovanje</t>
  </si>
  <si>
    <t>092 Srednjoškolsko obrazovanje</t>
  </si>
  <si>
    <t>096 Dodatne usluge u obrazovanju</t>
  </si>
  <si>
    <t>IZVJEŠTAJ O RASHODIMA PREMA FUNKCIJSKOJ KLASIFIKACIJI</t>
  </si>
  <si>
    <t>IZVORNI PLAN 2024.</t>
  </si>
  <si>
    <t>8 Primici od financijske imovine i zaduživanja</t>
  </si>
  <si>
    <t>5 Izdaci za financijsku imovinu i otplate zajmova</t>
  </si>
  <si>
    <t>IZVJEŠTAJ RAČUNA FINANCIRANJA PREMA IZVORIMA FINANCIRANJA</t>
  </si>
  <si>
    <t xml:space="preserve">                                                                                    IZVJEŠTAJ RAČUNA FINANCIRANJA PREMA EKONOMSKOJ KLASIFIKACIJI</t>
  </si>
  <si>
    <t xml:space="preserve">                                                                                                                                     RAČUN FINANCIRANJA</t>
  </si>
  <si>
    <t>SVEUKUPNO RASHODI I IZDACI</t>
  </si>
  <si>
    <t>18856 SREDNJA ŠKOLA ČAZMA</t>
  </si>
  <si>
    <t>Program: P1 REDOVNE DJELATNOSTI</t>
  </si>
  <si>
    <t>A A000283 REDOVNA DJELATNOST SŠ - VS KORISNIKA</t>
  </si>
  <si>
    <t>3296 TROŠKOVI SUDSKIH POSTUPAKA</t>
  </si>
  <si>
    <t>Program: P16 SREDNJEŠKOLSKO OBRAZOVANJE-DECENTRALIZACIJA</t>
  </si>
  <si>
    <t>A A000204 REDOVNA DJELATNOST SŠ-dec</t>
  </si>
  <si>
    <t>K K000036 ULAGANJE U OPREMU SŠ-dec</t>
  </si>
  <si>
    <t>Program: P17 SREDNJEŠKOLSKO OBRAZOVANJE - IZNAD STANDARDA</t>
  </si>
  <si>
    <t>A A000075 ŽUPANIJSKA NATJECANJA SŠ</t>
  </si>
  <si>
    <t>A A000076 KULTURNE I JAVNE DJELATNOSTI ŠKOLA SŠ</t>
  </si>
  <si>
    <t>A A000300 SUFINANCIRANJE E-TEHNIČARA U SŠ</t>
  </si>
  <si>
    <t>A A000301 OSIGURANJE ŠKOLSKIH ZAGRADA sš</t>
  </si>
  <si>
    <t>A A000327 FINANCIRANJE REDOVNE DJELATNOSTI SŠ (IZNAD STANDARDA)</t>
  </si>
  <si>
    <t>T T000103 "ŠKOLSKA SHEMA-SŠ"</t>
  </si>
  <si>
    <t>T T000176 ERASMUS + "Nove vještine za automehatroničare: Održavanje hibridnih automobila."</t>
  </si>
  <si>
    <t xml:space="preserve">                                                                                                                                                                       IZVJEŠTAJ PO PROGRAMSKOJ KLASIFIKACIJI</t>
  </si>
  <si>
    <t xml:space="preserve">                                                                                                                                                                                                      II. POSEBNI DIO</t>
  </si>
  <si>
    <t>I. OPĆI DIO</t>
  </si>
  <si>
    <t>SAŽETAK  RAČUNA PRIHODA I RASHODA I RAČUNA FINANCIRANJA</t>
  </si>
  <si>
    <t>SAŽETAK RAČUNA PRIHODA I RASHODA</t>
  </si>
  <si>
    <t>OSTVARENJE/IZVRŠENJE 
2024.</t>
  </si>
  <si>
    <t>PRIHODI UKUPNO</t>
  </si>
  <si>
    <t>3 RASHODI  POSLOVANJA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</si>
  <si>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</si>
  <si>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</si>
  <si>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</si>
  <si>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</si>
  <si>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</t>
  </si>
  <si>
    <t>RAZLIKA PRIMITAKA I IZDATAKA</t>
  </si>
  <si>
    <t>PRIJENOS SREDSTAVA IZ PRETHODNE GODINE</t>
  </si>
  <si>
    <t>PRIJENOS SREDSTAVA U SLJEDEĆE RAZDOBLJE</t>
  </si>
  <si>
    <t>NETO FINANCIRANJE</t>
  </si>
  <si>
    <t>VIŠAK/MANJAK+NETO FINANCIRANJE</t>
  </si>
  <si>
    <t>IZVJEŠTAJ O IZVRŠENJU FINANCIJSKOG PLANA SREDNJE ŠKOLE ČAZMA 
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</si>
</sst>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7.5"/>
      <color rgb="FF000000"/>
      <name val="Microsoft Sans Serif"/>
      <family val="2"/>
      <charset val="238"/>
    </font>
    <font>
      <b/>
      <sz val="9"/>
      <color theme="1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Verdana"/>
      <family val="2"/>
      <charset val="238"/>
    </font>
    <font>
      <b/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rgb="FF0000FF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FF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18" fillId="0" borderId="0" xfId="0" applyFont="1" applyAlignment="1">
      <alignment horizontal="left" indent="1"/>
    </xf>
    <xf numFmtId="0" fontId="19" fillId="33" borderId="10" xfId="0" applyFont="1" applyFill="1" applyBorder="1" applyAlignment="1">
      <alignment horizontal="left" wrapText="1" indent="1"/>
    </xf>
    <xf numFmtId="4" fontId="19" fillId="33" borderId="10" xfId="0" applyNumberFormat="1" applyFont="1" applyFill="1" applyBorder="1" applyAlignment="1">
      <alignment horizontal="right" wrapText="1" indent="1"/>
    </xf>
    <xf numFmtId="0" fontId="19" fillId="33" borderId="10" xfId="0" applyFont="1" applyFill="1" applyBorder="1" applyAlignment="1">
      <alignment horizontal="right" wrapText="1" indent="1"/>
    </xf>
    <xf numFmtId="0" fontId="20" fillId="33" borderId="10" xfId="0" applyFont="1" applyFill="1" applyBorder="1" applyAlignment="1">
      <alignment horizontal="left" wrapText="1" indent="1"/>
    </xf>
    <xf numFmtId="4" fontId="20" fillId="33" borderId="10" xfId="0" applyNumberFormat="1" applyFont="1" applyFill="1" applyBorder="1" applyAlignment="1">
      <alignment horizontal="right" wrapText="1" indent="1"/>
    </xf>
    <xf numFmtId="0" fontId="20" fillId="33" borderId="10" xfId="0" applyFont="1" applyFill="1" applyBorder="1" applyAlignment="1">
      <alignment horizontal="left" wrapText="1" indent="2"/>
    </xf>
    <xf numFmtId="0" fontId="21" fillId="0" borderId="0" xfId="0" applyFont="1" applyAlignment="1">
      <alignment horizontal="left" indent="1"/>
    </xf>
    <xf numFmtId="0" fontId="18" fillId="34" borderId="0" xfId="0" applyFont="1" applyFill="1" applyAlignment="1">
      <alignment horizontal="left" indent="1"/>
    </xf>
    <xf numFmtId="0" fontId="23" fillId="35" borderId="11" xfId="0" applyNumberFormat="1" applyFont="1" applyFill="1" applyBorder="1" applyAlignment="1" applyProtection="1">
      <alignment horizontal="center" vertical="center" wrapText="1"/>
    </xf>
    <xf numFmtId="0" fontId="19" fillId="34" borderId="10" xfId="0" applyFont="1" applyFill="1" applyBorder="1" applyAlignment="1">
      <alignment horizontal="right" wrapText="1" indent="1"/>
    </xf>
    <xf numFmtId="0" fontId="22" fillId="33" borderId="10" xfId="0" applyFont="1" applyFill="1" applyBorder="1" applyAlignment="1">
      <alignment horizontal="left" wrapText="1" indent="1"/>
    </xf>
    <xf numFmtId="0" fontId="22" fillId="33" borderId="10" xfId="0" applyFont="1" applyFill="1" applyBorder="1" applyAlignment="1">
      <alignment horizontal="left" wrapText="1" indent="2"/>
    </xf>
    <xf numFmtId="0" fontId="22" fillId="33" borderId="10" xfId="0" applyFont="1" applyFill="1" applyBorder="1" applyAlignment="1">
      <alignment wrapText="1"/>
    </xf>
    <xf numFmtId="4" fontId="22" fillId="33" borderId="10" xfId="0" applyNumberFormat="1" applyFont="1" applyFill="1" applyBorder="1" applyAlignment="1">
      <alignment horizontal="right" wrapText="1" indent="1"/>
    </xf>
    <xf numFmtId="0" fontId="22" fillId="33" borderId="10" xfId="0" applyFont="1" applyFill="1" applyBorder="1" applyAlignment="1">
      <alignment horizontal="right" wrapText="1" indent="1"/>
    </xf>
    <xf numFmtId="0" fontId="22" fillId="34" borderId="10" xfId="0" applyFont="1" applyFill="1" applyBorder="1" applyAlignment="1">
      <alignment horizontal="right" wrapText="1" indent="1"/>
    </xf>
    <xf numFmtId="0" fontId="24" fillId="35" borderId="11" xfId="0" applyNumberFormat="1" applyFont="1" applyFill="1" applyBorder="1" applyAlignment="1" applyProtection="1">
      <alignment horizontal="center" vertical="center" wrapText="1"/>
    </xf>
    <xf numFmtId="0" fontId="25" fillId="34" borderId="0" xfId="0" applyFont="1" applyFill="1" applyAlignment="1">
      <alignment horizontal="center"/>
    </xf>
    <xf numFmtId="2" fontId="22" fillId="33" borderId="10" xfId="0" applyNumberFormat="1" applyFont="1" applyFill="1" applyBorder="1" applyAlignment="1">
      <alignment horizontal="right" wrapText="1" indent="1"/>
    </xf>
    <xf numFmtId="43" fontId="22" fillId="33" borderId="10" xfId="42" applyFont="1" applyFill="1" applyBorder="1" applyAlignment="1">
      <alignment horizontal="right" wrapText="1" indent="1"/>
    </xf>
    <xf numFmtId="2" fontId="22" fillId="34" borderId="10" xfId="0" applyNumberFormat="1" applyFont="1" applyFill="1" applyBorder="1" applyAlignment="1">
      <alignment horizontal="right" wrapText="1" indent="1"/>
    </xf>
    <xf numFmtId="2" fontId="19" fillId="34" borderId="10" xfId="0" applyNumberFormat="1" applyFont="1" applyFill="1" applyBorder="1" applyAlignment="1">
      <alignment horizontal="right" wrapText="1" indent="1"/>
    </xf>
    <xf numFmtId="0" fontId="22" fillId="33" borderId="10" xfId="0" applyFont="1" applyFill="1" applyBorder="1" applyAlignment="1">
      <alignment horizontal="left" wrapText="1" indent="3"/>
    </xf>
    <xf numFmtId="0" fontId="27" fillId="0" borderId="0" xfId="0" applyFont="1" applyAlignment="1">
      <alignment horizontal="left" indent="1"/>
    </xf>
    <xf numFmtId="0" fontId="28" fillId="0" borderId="0" xfId="0" applyFont="1" applyAlignment="1">
      <alignment horizontal="left" indent="1"/>
    </xf>
    <xf numFmtId="0" fontId="27" fillId="0" borderId="0" xfId="0" applyFont="1" applyAlignment="1">
      <alignment horizontal="center"/>
    </xf>
    <xf numFmtId="0" fontId="29" fillId="0" borderId="0" xfId="0" applyFont="1"/>
    <xf numFmtId="0" fontId="0" fillId="34" borderId="0" xfId="0" applyFill="1"/>
    <xf numFmtId="4" fontId="19" fillId="35" borderId="10" xfId="0" applyNumberFormat="1" applyFont="1" applyFill="1" applyBorder="1" applyAlignment="1">
      <alignment horizontal="right" wrapText="1" indent="1"/>
    </xf>
    <xf numFmtId="0" fontId="19" fillId="35" borderId="10" xfId="0" applyFont="1" applyFill="1" applyBorder="1" applyAlignment="1">
      <alignment horizontal="right" wrapText="1" indent="1"/>
    </xf>
    <xf numFmtId="0" fontId="19" fillId="36" borderId="10" xfId="0" applyFont="1" applyFill="1" applyBorder="1" applyAlignment="1">
      <alignment horizontal="left" wrapText="1" indent="1"/>
    </xf>
    <xf numFmtId="4" fontId="19" fillId="36" borderId="10" xfId="0" applyNumberFormat="1" applyFont="1" applyFill="1" applyBorder="1" applyAlignment="1">
      <alignment horizontal="right" wrapText="1" indent="1"/>
    </xf>
    <xf numFmtId="0" fontId="19" fillId="36" borderId="10" xfId="0" applyFont="1" applyFill="1" applyBorder="1" applyAlignment="1">
      <alignment horizontal="right" wrapText="1" indent="1"/>
    </xf>
    <xf numFmtId="0" fontId="27" fillId="0" borderId="0" xfId="0" applyFont="1"/>
    <xf numFmtId="0" fontId="24" fillId="34" borderId="11" xfId="0" applyNumberFormat="1" applyFont="1" applyFill="1" applyBorder="1" applyAlignment="1" applyProtection="1">
      <alignment horizontal="center" vertical="center" wrapText="1"/>
    </xf>
    <xf numFmtId="0" fontId="24" fillId="34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24" fillId="34" borderId="0" xfId="0" applyNumberFormat="1" applyFont="1" applyFill="1" applyBorder="1" applyAlignment="1" applyProtection="1">
      <alignment horizontal="center" vertical="center" wrapText="1"/>
    </xf>
    <xf numFmtId="0" fontId="23" fillId="35" borderId="11" xfId="0" applyNumberFormat="1" applyFont="1" applyFill="1" applyBorder="1" applyAlignment="1" applyProtection="1">
      <alignment horizontal="left" vertical="center" wrapText="1"/>
    </xf>
    <xf numFmtId="0" fontId="23" fillId="36" borderId="11" xfId="0" applyNumberFormat="1" applyFont="1" applyFill="1" applyBorder="1" applyAlignment="1" applyProtection="1">
      <alignment horizontal="left" vertical="center" wrapText="1"/>
    </xf>
    <xf numFmtId="0" fontId="19" fillId="33" borderId="10" xfId="0" applyFont="1" applyFill="1" applyBorder="1" applyAlignment="1">
      <alignment horizontal="left" wrapText="1" indent="3"/>
    </xf>
    <xf numFmtId="0" fontId="31" fillId="34" borderId="13" xfId="0" applyFont="1" applyFill="1" applyBorder="1" applyAlignment="1">
      <alignment horizontal="left" vertical="center" wrapText="1"/>
    </xf>
    <xf numFmtId="2" fontId="32" fillId="34" borderId="13" xfId="42" applyNumberFormat="1" applyFont="1" applyFill="1" applyBorder="1" applyAlignment="1">
      <alignment horizontal="right"/>
    </xf>
    <xf numFmtId="2" fontId="32" fillId="34" borderId="13" xfId="0" applyNumberFormat="1" applyFont="1" applyFill="1" applyBorder="1" applyAlignment="1">
      <alignment horizontal="right"/>
    </xf>
    <xf numFmtId="2" fontId="0" fillId="0" borderId="13" xfId="0" applyNumberFormat="1" applyBorder="1"/>
    <xf numFmtId="0" fontId="31" fillId="34" borderId="13" xfId="0" applyFont="1" applyFill="1" applyBorder="1" applyAlignment="1">
      <alignment vertical="center" wrapText="1"/>
    </xf>
    <xf numFmtId="2" fontId="0" fillId="0" borderId="14" xfId="0" applyNumberFormat="1" applyBorder="1"/>
    <xf numFmtId="0" fontId="16" fillId="0" borderId="0" xfId="0" applyFont="1"/>
    <xf numFmtId="0" fontId="28" fillId="0" borderId="0" xfId="0" applyFont="1"/>
    <xf numFmtId="0" fontId="33" fillId="33" borderId="10" xfId="0" applyFont="1" applyFill="1" applyBorder="1" applyAlignment="1">
      <alignment horizontal="left" wrapText="1" indent="1"/>
    </xf>
    <xf numFmtId="4" fontId="33" fillId="33" borderId="10" xfId="0" applyNumberFormat="1" applyFont="1" applyFill="1" applyBorder="1" applyAlignment="1">
      <alignment horizontal="right" wrapText="1" indent="1"/>
    </xf>
    <xf numFmtId="0" fontId="33" fillId="33" borderId="10" xfId="0" applyFont="1" applyFill="1" applyBorder="1" applyAlignment="1">
      <alignment horizontal="right" wrapText="1" indent="1"/>
    </xf>
    <xf numFmtId="0" fontId="33" fillId="33" borderId="10" xfId="0" applyFont="1" applyFill="1" applyBorder="1" applyAlignment="1">
      <alignment horizontal="left" wrapText="1" indent="2"/>
    </xf>
    <xf numFmtId="0" fontId="19" fillId="33" borderId="10" xfId="0" applyFont="1" applyFill="1" applyBorder="1" applyAlignment="1">
      <alignment horizontal="left" wrapText="1" indent="4"/>
    </xf>
    <xf numFmtId="0" fontId="19" fillId="33" borderId="10" xfId="0" applyFont="1" applyFill="1" applyBorder="1" applyAlignment="1">
      <alignment horizontal="left" wrapText="1" indent="5"/>
    </xf>
    <xf numFmtId="0" fontId="22" fillId="33" borderId="10" xfId="0" applyFont="1" applyFill="1" applyBorder="1" applyAlignment="1">
      <alignment horizontal="left" wrapText="1" indent="5"/>
    </xf>
    <xf numFmtId="0" fontId="35" fillId="36" borderId="10" xfId="0" applyFont="1" applyFill="1" applyBorder="1" applyAlignment="1">
      <alignment horizontal="left" wrapText="1" indent="1"/>
    </xf>
    <xf numFmtId="4" fontId="35" fillId="36" borderId="10" xfId="0" applyNumberFormat="1" applyFont="1" applyFill="1" applyBorder="1" applyAlignment="1">
      <alignment horizontal="right" wrapText="1" indent="1"/>
    </xf>
    <xf numFmtId="0" fontId="35" fillId="36" borderId="10" xfId="0" applyFont="1" applyFill="1" applyBorder="1" applyAlignment="1">
      <alignment horizontal="right" wrapText="1" indent="1"/>
    </xf>
    <xf numFmtId="0" fontId="37" fillId="33" borderId="10" xfId="0" applyFont="1" applyFill="1" applyBorder="1" applyAlignment="1">
      <alignment horizontal="left" wrapText="1" indent="1"/>
    </xf>
    <xf numFmtId="2" fontId="19" fillId="33" borderId="10" xfId="0" applyNumberFormat="1" applyFont="1" applyFill="1" applyBorder="1" applyAlignment="1">
      <alignment horizontal="right" wrapText="1" indent="1"/>
    </xf>
    <xf numFmtId="2" fontId="33" fillId="33" borderId="10" xfId="0" applyNumberFormat="1" applyFont="1" applyFill="1" applyBorder="1" applyAlignment="1">
      <alignment horizontal="right" wrapText="1" indent="1"/>
    </xf>
    <xf numFmtId="0" fontId="38" fillId="36" borderId="15" xfId="0" quotePrefix="1" applyFont="1" applyFill="1" applyBorder="1" applyAlignment="1">
      <alignment horizontal="center" vertical="center" wrapText="1"/>
    </xf>
    <xf numFmtId="0" fontId="38" fillId="36" borderId="15" xfId="0" applyFont="1" applyFill="1" applyBorder="1" applyAlignment="1">
      <alignment horizontal="center" vertical="center" wrapText="1"/>
    </xf>
    <xf numFmtId="0" fontId="23" fillId="34" borderId="15" xfId="0" applyFont="1" applyFill="1" applyBorder="1" applyAlignment="1">
      <alignment horizontal="center" vertical="center" wrapText="1"/>
    </xf>
    <xf numFmtId="0" fontId="28" fillId="34" borderId="15" xfId="0" applyFont="1" applyFill="1" applyBorder="1" applyAlignment="1">
      <alignment horizontal="center" vertical="center"/>
    </xf>
    <xf numFmtId="0" fontId="34" fillId="34" borderId="15" xfId="0" applyFont="1" applyFill="1" applyBorder="1" applyAlignment="1">
      <alignment horizontal="right" vertical="center"/>
    </xf>
    <xf numFmtId="0" fontId="23" fillId="36" borderId="15" xfId="0" quotePrefix="1" applyFont="1" applyFill="1" applyBorder="1" applyAlignment="1">
      <alignment horizontal="center" vertical="center" wrapText="1"/>
    </xf>
    <xf numFmtId="43" fontId="36" fillId="0" borderId="15" xfId="42" applyFont="1" applyFill="1" applyBorder="1" applyAlignment="1" applyProtection="1">
      <alignment vertical="center"/>
      <protection locked="0"/>
    </xf>
    <xf numFmtId="43" fontId="39" fillId="0" borderId="15" xfId="42" applyFont="1" applyFill="1" applyBorder="1" applyAlignment="1">
      <alignment horizontal="right"/>
    </xf>
    <xf numFmtId="43" fontId="39" fillId="0" borderId="15" xfId="42" applyFont="1" applyFill="1" applyBorder="1" applyAlignment="1">
      <alignment horizontal="right" indent="5"/>
    </xf>
    <xf numFmtId="10" fontId="39" fillId="0" borderId="15" xfId="42" applyNumberFormat="1" applyFont="1" applyFill="1" applyBorder="1" applyAlignment="1">
      <alignment horizontal="right"/>
    </xf>
    <xf numFmtId="10" fontId="39" fillId="0" borderId="15" xfId="0" applyNumberFormat="1" applyFont="1" applyBorder="1" applyAlignment="1">
      <alignment horizontal="right"/>
    </xf>
    <xf numFmtId="43" fontId="39" fillId="0" borderId="15" xfId="42" applyFont="1" applyFill="1" applyBorder="1" applyAlignment="1">
      <alignment horizontal="right" indent="3"/>
    </xf>
    <xf numFmtId="43" fontId="36" fillId="35" borderId="15" xfId="0" applyNumberFormat="1" applyFont="1" applyFill="1" applyBorder="1" applyAlignment="1" applyProtection="1">
      <alignment vertical="center"/>
      <protection locked="0"/>
    </xf>
    <xf numFmtId="43" fontId="39" fillId="35" borderId="15" xfId="42" applyFont="1" applyFill="1" applyBorder="1" applyAlignment="1">
      <alignment horizontal="right"/>
    </xf>
    <xf numFmtId="43" fontId="39" fillId="35" borderId="15" xfId="42" applyFont="1" applyFill="1" applyBorder="1" applyAlignment="1">
      <alignment horizontal="right" indent="3"/>
    </xf>
    <xf numFmtId="10" fontId="39" fillId="35" borderId="15" xfId="42" applyNumberFormat="1" applyFont="1" applyFill="1" applyBorder="1" applyAlignment="1">
      <alignment horizontal="right"/>
    </xf>
    <xf numFmtId="10" fontId="39" fillId="35" borderId="15" xfId="0" applyNumberFormat="1" applyFont="1" applyFill="1" applyBorder="1" applyAlignment="1">
      <alignment horizontal="right"/>
    </xf>
    <xf numFmtId="43" fontId="39" fillId="0" borderId="15" xfId="42" applyFont="1" applyBorder="1" applyAlignment="1">
      <alignment horizontal="right"/>
    </xf>
    <xf numFmtId="43" fontId="39" fillId="0" borderId="15" xfId="42" applyFont="1" applyBorder="1" applyAlignment="1">
      <alignment horizontal="right" indent="3"/>
    </xf>
    <xf numFmtId="0" fontId="35" fillId="35" borderId="15" xfId="0" applyFont="1" applyFill="1" applyBorder="1" applyAlignment="1">
      <alignment horizontal="left" vertical="center"/>
    </xf>
    <xf numFmtId="0" fontId="36" fillId="35" borderId="15" xfId="0" applyFont="1" applyFill="1" applyBorder="1" applyAlignment="1">
      <alignment vertical="center"/>
    </xf>
    <xf numFmtId="43" fontId="36" fillId="35" borderId="15" xfId="42" applyFont="1" applyFill="1" applyBorder="1" applyAlignment="1" applyProtection="1">
      <alignment vertical="center"/>
      <protection locked="0"/>
    </xf>
    <xf numFmtId="3" fontId="39" fillId="35" borderId="15" xfId="0" applyNumberFormat="1" applyFont="1" applyFill="1" applyBorder="1" applyAlignment="1">
      <alignment horizontal="right" wrapText="1"/>
    </xf>
    <xf numFmtId="43" fontId="39" fillId="35" borderId="15" xfId="42" applyFont="1" applyFill="1" applyBorder="1" applyAlignment="1" applyProtection="1">
      <alignment horizontal="right"/>
    </xf>
    <xf numFmtId="2" fontId="36" fillId="0" borderId="15" xfId="42" applyNumberFormat="1" applyFont="1" applyFill="1" applyBorder="1" applyAlignment="1" applyProtection="1">
      <alignment horizontal="right" vertical="center"/>
    </xf>
    <xf numFmtId="3" fontId="23" fillId="0" borderId="15" xfId="0" applyNumberFormat="1" applyFont="1" applyBorder="1" applyAlignment="1">
      <alignment horizontal="right"/>
    </xf>
    <xf numFmtId="43" fontId="39" fillId="0" borderId="18" xfId="42" applyFont="1" applyFill="1" applyBorder="1" applyAlignment="1">
      <alignment horizontal="right"/>
    </xf>
    <xf numFmtId="0" fontId="38" fillId="36" borderId="19" xfId="0" quotePrefix="1" applyFont="1" applyFill="1" applyBorder="1" applyAlignment="1">
      <alignment horizontal="center" vertical="center" wrapText="1"/>
    </xf>
    <xf numFmtId="43" fontId="36" fillId="0" borderId="20" xfId="42" applyFont="1" applyFill="1" applyBorder="1" applyAlignment="1" applyProtection="1">
      <alignment vertical="center"/>
      <protection locked="0"/>
    </xf>
    <xf numFmtId="4" fontId="22" fillId="33" borderId="0" xfId="0" applyNumberFormat="1" applyFont="1" applyFill="1" applyBorder="1" applyAlignment="1">
      <alignment horizontal="right" wrapText="1"/>
    </xf>
    <xf numFmtId="0" fontId="35" fillId="35" borderId="15" xfId="0" applyFont="1" applyFill="1" applyBorder="1" applyAlignment="1">
      <alignment horizontal="left" vertical="center" wrapText="1"/>
    </xf>
    <xf numFmtId="0" fontId="36" fillId="35" borderId="15" xfId="0" applyFont="1" applyFill="1" applyBorder="1" applyAlignment="1">
      <alignment vertical="center" wrapText="1"/>
    </xf>
    <xf numFmtId="0" fontId="36" fillId="35" borderId="15" xfId="0" applyFont="1" applyFill="1" applyBorder="1" applyAlignment="1">
      <alignment vertical="center"/>
    </xf>
    <xf numFmtId="0" fontId="26" fillId="34" borderId="15" xfId="0" applyFont="1" applyFill="1" applyBorder="1" applyAlignment="1">
      <alignment horizontal="center" vertical="center" wrapText="1"/>
    </xf>
    <xf numFmtId="0" fontId="30" fillId="34" borderId="15" xfId="0" applyFont="1" applyFill="1" applyBorder="1" applyAlignment="1">
      <alignment horizontal="center" vertical="center" wrapText="1"/>
    </xf>
    <xf numFmtId="0" fontId="23" fillId="34" borderId="15" xfId="0" applyFont="1" applyFill="1" applyBorder="1" applyAlignment="1">
      <alignment horizontal="center" vertical="center" wrapText="1"/>
    </xf>
    <xf numFmtId="0" fontId="35" fillId="34" borderId="15" xfId="0" applyFont="1" applyFill="1" applyBorder="1" applyAlignment="1">
      <alignment horizontal="left" vertical="center" wrapText="1"/>
    </xf>
    <xf numFmtId="0" fontId="23" fillId="36" borderId="16" xfId="0" quotePrefix="1" applyFont="1" applyFill="1" applyBorder="1" applyAlignment="1">
      <alignment horizontal="center" vertical="center" wrapText="1"/>
    </xf>
    <xf numFmtId="0" fontId="23" fillId="36" borderId="17" xfId="0" quotePrefix="1" applyFont="1" applyFill="1" applyBorder="1" applyAlignment="1">
      <alignment horizontal="center" vertical="center" wrapText="1"/>
    </xf>
    <xf numFmtId="0" fontId="23" fillId="36" borderId="18" xfId="0" quotePrefix="1" applyFont="1" applyFill="1" applyBorder="1" applyAlignment="1">
      <alignment horizontal="center" vertical="center" wrapText="1"/>
    </xf>
    <xf numFmtId="0" fontId="38" fillId="36" borderId="16" xfId="0" quotePrefix="1" applyFont="1" applyFill="1" applyBorder="1" applyAlignment="1">
      <alignment horizontal="center" wrapText="1"/>
    </xf>
    <xf numFmtId="0" fontId="38" fillId="36" borderId="17" xfId="0" quotePrefix="1" applyFont="1" applyFill="1" applyBorder="1" applyAlignment="1">
      <alignment horizontal="center" wrapText="1"/>
    </xf>
    <xf numFmtId="0" fontId="38" fillId="36" borderId="18" xfId="0" quotePrefix="1" applyFont="1" applyFill="1" applyBorder="1" applyAlignment="1">
      <alignment horizontal="center" wrapText="1"/>
    </xf>
    <xf numFmtId="0" fontId="35" fillId="0" borderId="15" xfId="0" applyFont="1" applyBorder="1" applyAlignment="1">
      <alignment horizontal="left" vertical="center" wrapText="1"/>
    </xf>
    <xf numFmtId="0" fontId="36" fillId="0" borderId="15" xfId="0" applyFont="1" applyBorder="1" applyAlignment="1">
      <alignment vertical="center" wrapText="1"/>
    </xf>
    <xf numFmtId="0" fontId="36" fillId="0" borderId="16" xfId="0" applyFont="1" applyBorder="1" applyAlignment="1">
      <alignment vertical="center"/>
    </xf>
    <xf numFmtId="0" fontId="35" fillId="0" borderId="15" xfId="0" quotePrefix="1" applyFont="1" applyBorder="1" applyAlignment="1">
      <alignment horizontal="left" vertical="center"/>
    </xf>
    <xf numFmtId="0" fontId="36" fillId="0" borderId="15" xfId="0" applyFont="1" applyBorder="1" applyAlignment="1">
      <alignment vertical="center"/>
    </xf>
    <xf numFmtId="0" fontId="35" fillId="0" borderId="15" xfId="0" quotePrefix="1" applyFont="1" applyBorder="1" applyAlignment="1">
      <alignment horizontal="left" vertical="center" wrapText="1"/>
    </xf>
    <xf numFmtId="0" fontId="35" fillId="35" borderId="15" xfId="0" quotePrefix="1" applyFont="1" applyFill="1" applyBorder="1" applyAlignment="1">
      <alignment horizontal="left" vertical="center" wrapText="1"/>
    </xf>
    <xf numFmtId="0" fontId="35" fillId="34" borderId="16" xfId="0" applyFont="1" applyFill="1" applyBorder="1" applyAlignment="1">
      <alignment horizontal="left" vertical="center" wrapText="1"/>
    </xf>
    <xf numFmtId="0" fontId="35" fillId="34" borderId="17" xfId="0" applyFont="1" applyFill="1" applyBorder="1" applyAlignment="1">
      <alignment horizontal="left" vertical="center" wrapText="1"/>
    </xf>
    <xf numFmtId="0" fontId="35" fillId="34" borderId="18" xfId="0" applyFont="1" applyFill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</cellXfs>
  <cellStyles count="43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  <cellStyle name="Zarez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8"/>
  <sheetViews>
    <sheetView workbookViewId="0">
      <selection activeCell="T11" sqref="T11"/>
    </sheetView>
  </sheetViews>
  <sheetFormatPr defaultRowHeight="15" x14ac:dyDescent="0.25"/>
  <cols>
    <col min="6" max="6" width="23.28515625" customWidth="1"/>
    <col min="7" max="7" width="18.5703125" customWidth="1"/>
    <col min="8" max="8" width="25.7109375" customWidth="1"/>
    <col min="9" max="9" width="10.28515625" customWidth="1"/>
    <col min="10" max="10" width="10.85546875" customWidth="1"/>
  </cols>
  <sheetData>
    <row r="2" spans="1:10" ht="31.5" customHeight="1" x14ac:dyDescent="0.25">
      <c r="A2" s="97" t="s">
        <v>172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x14ac:dyDescent="0.25">
      <c r="A4" s="99" t="s">
        <v>156</v>
      </c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</row>
    <row r="6" spans="1:10" x14ac:dyDescent="0.25">
      <c r="A6" s="99" t="s">
        <v>157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25">
      <c r="A7" s="98"/>
      <c r="B7" s="98"/>
      <c r="C7" s="98"/>
      <c r="D7" s="98"/>
      <c r="E7" s="98"/>
      <c r="F7" s="98"/>
      <c r="G7" s="98"/>
      <c r="H7" s="98"/>
      <c r="I7" s="98"/>
      <c r="J7" s="98"/>
    </row>
    <row r="8" spans="1:10" x14ac:dyDescent="0.25">
      <c r="A8" s="100" t="s">
        <v>158</v>
      </c>
      <c r="B8" s="100"/>
      <c r="C8" s="100"/>
      <c r="D8" s="100"/>
      <c r="E8" s="100"/>
      <c r="F8" s="66"/>
      <c r="G8" s="67"/>
      <c r="H8" s="67"/>
      <c r="I8" s="68"/>
      <c r="J8" s="68"/>
    </row>
    <row r="9" spans="1:10" ht="37.5" customHeight="1" x14ac:dyDescent="0.25">
      <c r="A9" s="101" t="s">
        <v>80</v>
      </c>
      <c r="B9" s="102"/>
      <c r="C9" s="102"/>
      <c r="D9" s="102"/>
      <c r="E9" s="103"/>
      <c r="F9" s="69" t="s">
        <v>81</v>
      </c>
      <c r="G9" s="69" t="s">
        <v>132</v>
      </c>
      <c r="H9" s="69" t="s">
        <v>159</v>
      </c>
      <c r="I9" s="69" t="s">
        <v>84</v>
      </c>
      <c r="J9" s="69" t="s">
        <v>84</v>
      </c>
    </row>
    <row r="10" spans="1:10" s="28" customFormat="1" ht="11.25" x14ac:dyDescent="0.2">
      <c r="A10" s="104">
        <v>1</v>
      </c>
      <c r="B10" s="105"/>
      <c r="C10" s="105"/>
      <c r="D10" s="105"/>
      <c r="E10" s="106"/>
      <c r="F10" s="91">
        <v>2</v>
      </c>
      <c r="G10" s="65">
        <v>3</v>
      </c>
      <c r="H10" s="65">
        <v>4</v>
      </c>
      <c r="I10" s="65" t="s">
        <v>123</v>
      </c>
      <c r="J10" s="65" t="s">
        <v>124</v>
      </c>
    </row>
    <row r="11" spans="1:10" x14ac:dyDescent="0.25">
      <c r="A11" s="107" t="s">
        <v>0</v>
      </c>
      <c r="B11" s="108"/>
      <c r="C11" s="108"/>
      <c r="D11" s="108"/>
      <c r="E11" s="109"/>
      <c r="F11" s="93">
        <v>1003429.98</v>
      </c>
      <c r="G11" s="90">
        <v>1169185</v>
      </c>
      <c r="H11" s="72">
        <v>1129316.5900000001</v>
      </c>
      <c r="I11" s="73">
        <f>SUM(H11/F11)</f>
        <v>1.1254562974090132</v>
      </c>
      <c r="J11" s="74">
        <f>SUM(H11/G11)</f>
        <v>0.96590068295436571</v>
      </c>
    </row>
    <row r="12" spans="1:10" x14ac:dyDescent="0.25">
      <c r="A12" s="110" t="s">
        <v>15</v>
      </c>
      <c r="B12" s="111"/>
      <c r="C12" s="111"/>
      <c r="D12" s="111"/>
      <c r="E12" s="111"/>
      <c r="F12" s="92">
        <v>446.21</v>
      </c>
      <c r="G12" s="71">
        <v>5238</v>
      </c>
      <c r="H12" s="75">
        <v>4945.92</v>
      </c>
      <c r="I12" s="73">
        <f t="shared" ref="I12:I16" si="0">SUM(H12/F12)</f>
        <v>11.084287667241883</v>
      </c>
      <c r="J12" s="74">
        <f t="shared" ref="J12:J16" si="1">SUM(H12/G12)</f>
        <v>0.94423825887743418</v>
      </c>
    </row>
    <row r="13" spans="1:10" x14ac:dyDescent="0.25">
      <c r="A13" s="94" t="s">
        <v>160</v>
      </c>
      <c r="B13" s="95"/>
      <c r="C13" s="95"/>
      <c r="D13" s="95"/>
      <c r="E13" s="96"/>
      <c r="F13" s="76">
        <v>1003876.19</v>
      </c>
      <c r="G13" s="77">
        <f>SUM(G11+G12)</f>
        <v>1174423</v>
      </c>
      <c r="H13" s="77">
        <f>SUM(H11+H12)</f>
        <v>1134262.51</v>
      </c>
      <c r="I13" s="79">
        <f t="shared" si="0"/>
        <v>1.1298828693207676</v>
      </c>
      <c r="J13" s="80">
        <f t="shared" si="1"/>
        <v>0.96580406718873868</v>
      </c>
    </row>
    <row r="14" spans="1:10" x14ac:dyDescent="0.25">
      <c r="A14" s="112" t="s">
        <v>161</v>
      </c>
      <c r="B14" s="108"/>
      <c r="C14" s="108"/>
      <c r="D14" s="108"/>
      <c r="E14" s="108"/>
      <c r="F14" s="70">
        <v>970112.11</v>
      </c>
      <c r="G14" s="71">
        <v>1166605</v>
      </c>
      <c r="H14" s="75">
        <v>1162708.19</v>
      </c>
      <c r="I14" s="73">
        <f t="shared" si="0"/>
        <v>1.1985297142615816</v>
      </c>
      <c r="J14" s="74">
        <f t="shared" si="1"/>
        <v>0.99665970058417364</v>
      </c>
    </row>
    <row r="15" spans="1:10" x14ac:dyDescent="0.25">
      <c r="A15" s="110" t="s">
        <v>69</v>
      </c>
      <c r="B15" s="111"/>
      <c r="C15" s="111"/>
      <c r="D15" s="111"/>
      <c r="E15" s="111"/>
      <c r="F15" s="70">
        <v>3048.46</v>
      </c>
      <c r="G15" s="81">
        <v>7818</v>
      </c>
      <c r="H15" s="82">
        <v>7692.71</v>
      </c>
      <c r="I15" s="73">
        <f t="shared" si="0"/>
        <v>2.5234741476023959</v>
      </c>
      <c r="J15" s="74">
        <f t="shared" si="1"/>
        <v>0.98397416218981837</v>
      </c>
    </row>
    <row r="16" spans="1:10" x14ac:dyDescent="0.25">
      <c r="A16" s="83" t="s">
        <v>162</v>
      </c>
      <c r="B16" s="84"/>
      <c r="C16" s="84"/>
      <c r="D16" s="84"/>
      <c r="E16" s="84"/>
      <c r="F16" s="76">
        <f>SUM(F14+F15)</f>
        <v>973160.57</v>
      </c>
      <c r="G16" s="77">
        <f>SUM(G14+G15)</f>
        <v>1174423</v>
      </c>
      <c r="H16" s="78">
        <f>SUM(H14+H15)</f>
        <v>1170400.8999999999</v>
      </c>
      <c r="I16" s="79">
        <f t="shared" si="0"/>
        <v>1.2026801496899941</v>
      </c>
      <c r="J16" s="80">
        <f t="shared" si="1"/>
        <v>0.99657525440152306</v>
      </c>
    </row>
    <row r="17" spans="1:10" x14ac:dyDescent="0.25">
      <c r="A17" s="113" t="s">
        <v>163</v>
      </c>
      <c r="B17" s="95"/>
      <c r="C17" s="95"/>
      <c r="D17" s="95"/>
      <c r="E17" s="95"/>
      <c r="F17" s="85">
        <v>30715.61</v>
      </c>
      <c r="G17" s="86"/>
      <c r="H17" s="87">
        <f>SUM(H13-H16)</f>
        <v>-36138.389999999898</v>
      </c>
      <c r="I17" s="79"/>
      <c r="J17" s="86"/>
    </row>
    <row r="18" spans="1:10" x14ac:dyDescent="0.25">
      <c r="A18" s="99"/>
      <c r="B18" s="99"/>
      <c r="C18" s="99"/>
      <c r="D18" s="99"/>
      <c r="E18" s="99"/>
      <c r="F18" s="99"/>
      <c r="G18" s="99"/>
      <c r="H18" s="99"/>
      <c r="I18" s="99"/>
      <c r="J18" s="99"/>
    </row>
    <row r="19" spans="1:10" x14ac:dyDescent="0.25">
      <c r="A19" s="114" t="s">
        <v>164</v>
      </c>
      <c r="B19" s="115"/>
      <c r="C19" s="115"/>
      <c r="D19" s="115"/>
      <c r="E19" s="116"/>
      <c r="F19" s="100"/>
      <c r="G19" s="100"/>
      <c r="H19" s="100"/>
      <c r="I19" s="100"/>
      <c r="J19" s="100"/>
    </row>
    <row r="20" spans="1:10" ht="34.5" customHeight="1" x14ac:dyDescent="0.25">
      <c r="A20" s="101" t="s">
        <v>80</v>
      </c>
      <c r="B20" s="102"/>
      <c r="C20" s="102"/>
      <c r="D20" s="102"/>
      <c r="E20" s="103"/>
      <c r="F20" s="69" t="s">
        <v>81</v>
      </c>
      <c r="G20" s="69" t="s">
        <v>132</v>
      </c>
      <c r="H20" s="69" t="s">
        <v>159</v>
      </c>
      <c r="I20" s="69" t="s">
        <v>84</v>
      </c>
      <c r="J20" s="69" t="s">
        <v>84</v>
      </c>
    </row>
    <row r="21" spans="1:10" s="28" customFormat="1" ht="11.25" x14ac:dyDescent="0.2">
      <c r="A21" s="104">
        <v>1</v>
      </c>
      <c r="B21" s="105"/>
      <c r="C21" s="105"/>
      <c r="D21" s="105"/>
      <c r="E21" s="106"/>
      <c r="F21" s="64">
        <v>2</v>
      </c>
      <c r="G21" s="65">
        <v>3</v>
      </c>
      <c r="H21" s="65">
        <v>4</v>
      </c>
      <c r="I21" s="65" t="s">
        <v>123</v>
      </c>
      <c r="J21" s="65" t="s">
        <v>124</v>
      </c>
    </row>
    <row r="22" spans="1:10" ht="24.75" customHeight="1" x14ac:dyDescent="0.25">
      <c r="A22" s="117" t="s">
        <v>165</v>
      </c>
      <c r="B22" s="118"/>
      <c r="C22" s="118"/>
      <c r="D22" s="118"/>
      <c r="E22" s="119"/>
      <c r="F22" s="88">
        <v>0</v>
      </c>
      <c r="G22" s="88">
        <v>0</v>
      </c>
      <c r="H22" s="88">
        <v>0</v>
      </c>
      <c r="I22" s="89"/>
      <c r="J22" s="89"/>
    </row>
    <row r="23" spans="1:10" x14ac:dyDescent="0.25">
      <c r="A23" s="117" t="s">
        <v>166</v>
      </c>
      <c r="B23" s="118"/>
      <c r="C23" s="118"/>
      <c r="D23" s="118"/>
      <c r="E23" s="119"/>
      <c r="F23" s="88">
        <v>0</v>
      </c>
      <c r="G23" s="88">
        <v>0</v>
      </c>
      <c r="H23" s="88">
        <v>0</v>
      </c>
      <c r="I23" s="89"/>
      <c r="J23" s="89"/>
    </row>
    <row r="24" spans="1:10" x14ac:dyDescent="0.25">
      <c r="A24" s="113" t="s">
        <v>167</v>
      </c>
      <c r="B24" s="95"/>
      <c r="C24" s="95"/>
      <c r="D24" s="95"/>
      <c r="E24" s="95"/>
      <c r="F24" s="85"/>
      <c r="G24" s="86"/>
      <c r="H24" s="87"/>
      <c r="I24" s="79"/>
      <c r="J24" s="86"/>
    </row>
    <row r="25" spans="1:10" x14ac:dyDescent="0.25">
      <c r="A25" s="117" t="s">
        <v>168</v>
      </c>
      <c r="B25" s="118"/>
      <c r="C25" s="118"/>
      <c r="D25" s="118"/>
      <c r="E25" s="119"/>
      <c r="F25" s="88">
        <v>0</v>
      </c>
      <c r="G25" s="88">
        <v>0</v>
      </c>
      <c r="H25" s="88">
        <v>0</v>
      </c>
      <c r="I25" s="89"/>
      <c r="J25" s="89"/>
    </row>
    <row r="26" spans="1:10" x14ac:dyDescent="0.25">
      <c r="A26" s="117" t="s">
        <v>169</v>
      </c>
      <c r="B26" s="118"/>
      <c r="C26" s="118"/>
      <c r="D26" s="118"/>
      <c r="E26" s="119"/>
      <c r="F26" s="88">
        <v>0</v>
      </c>
      <c r="G26" s="88">
        <v>0</v>
      </c>
      <c r="H26" s="88">
        <v>0</v>
      </c>
      <c r="I26" s="89"/>
      <c r="J26" s="89"/>
    </row>
    <row r="27" spans="1:10" x14ac:dyDescent="0.25">
      <c r="A27" s="113" t="s">
        <v>170</v>
      </c>
      <c r="B27" s="95"/>
      <c r="C27" s="95"/>
      <c r="D27" s="95"/>
      <c r="E27" s="95"/>
      <c r="F27" s="85"/>
      <c r="G27" s="86"/>
      <c r="H27" s="87"/>
      <c r="I27" s="79"/>
      <c r="J27" s="86"/>
    </row>
    <row r="28" spans="1:10" x14ac:dyDescent="0.25">
      <c r="A28" s="113" t="s">
        <v>171</v>
      </c>
      <c r="B28" s="95"/>
      <c r="C28" s="95"/>
      <c r="D28" s="95"/>
      <c r="E28" s="95"/>
      <c r="F28" s="85"/>
      <c r="G28" s="86"/>
      <c r="H28" s="87">
        <v>36138.39</v>
      </c>
      <c r="I28" s="79"/>
      <c r="J28" s="86"/>
    </row>
  </sheetData>
  <mergeCells count="27">
    <mergeCell ref="A26:E26"/>
    <mergeCell ref="A27:E27"/>
    <mergeCell ref="A28:E28"/>
    <mergeCell ref="A20:E20"/>
    <mergeCell ref="A21:E21"/>
    <mergeCell ref="A22:E22"/>
    <mergeCell ref="A23:E23"/>
    <mergeCell ref="A24:E24"/>
    <mergeCell ref="A25:E25"/>
    <mergeCell ref="A14:E14"/>
    <mergeCell ref="A15:E15"/>
    <mergeCell ref="A17:E17"/>
    <mergeCell ref="A18:J18"/>
    <mergeCell ref="A19:E19"/>
    <mergeCell ref="F19:J19"/>
    <mergeCell ref="A13:E13"/>
    <mergeCell ref="A2:J2"/>
    <mergeCell ref="A3:J3"/>
    <mergeCell ref="A4:J4"/>
    <mergeCell ref="A5:J5"/>
    <mergeCell ref="A6:J6"/>
    <mergeCell ref="A7:J7"/>
    <mergeCell ref="A8:E8"/>
    <mergeCell ref="A9:E9"/>
    <mergeCell ref="A10:E10"/>
    <mergeCell ref="A11:E11"/>
    <mergeCell ref="A12:E12"/>
  </mergeCells>
  <pageMargins left="0.7" right="0.7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"/>
  <sheetViews>
    <sheetView showGridLines="0" workbookViewId="0">
      <selection activeCell="B42" sqref="B42"/>
    </sheetView>
  </sheetViews>
  <sheetFormatPr defaultRowHeight="11.25" x14ac:dyDescent="0.15"/>
  <cols>
    <col min="1" max="1" width="46" style="1" customWidth="1"/>
    <col min="2" max="2" width="24.85546875" style="1" customWidth="1"/>
    <col min="3" max="4" width="24.7109375" style="1" customWidth="1"/>
    <col min="5" max="6" width="15.7109375" style="1" customWidth="1"/>
    <col min="7" max="16384" width="9.140625" style="1"/>
  </cols>
  <sheetData>
    <row r="1" spans="1:6" ht="12.75" x14ac:dyDescent="0.2">
      <c r="B1" s="25"/>
      <c r="C1" s="25"/>
      <c r="D1" s="25"/>
      <c r="E1" s="25"/>
    </row>
    <row r="2" spans="1:6" ht="12.75" x14ac:dyDescent="0.2">
      <c r="B2" s="25"/>
      <c r="C2" s="26" t="s">
        <v>99</v>
      </c>
      <c r="D2" s="25"/>
      <c r="E2" s="25"/>
    </row>
    <row r="3" spans="1:6" ht="12.75" x14ac:dyDescent="0.2">
      <c r="B3" s="25"/>
      <c r="C3" s="25"/>
      <c r="D3" s="25"/>
      <c r="E3" s="25"/>
    </row>
    <row r="4" spans="1:6" ht="12.75" x14ac:dyDescent="0.2">
      <c r="B4" s="25"/>
      <c r="C4" s="26" t="s">
        <v>79</v>
      </c>
      <c r="D4" s="25"/>
      <c r="E4" s="25"/>
    </row>
    <row r="5" spans="1:6" ht="12.75" x14ac:dyDescent="0.2">
      <c r="B5" s="25"/>
      <c r="C5" s="25"/>
      <c r="D5" s="25"/>
      <c r="E5" s="25"/>
    </row>
    <row r="6" spans="1:6" ht="12.75" x14ac:dyDescent="0.2">
      <c r="B6" s="26" t="s">
        <v>96</v>
      </c>
      <c r="C6" s="27"/>
      <c r="D6" s="25"/>
      <c r="E6" s="25"/>
    </row>
    <row r="8" spans="1:6" ht="28.5" customHeight="1" x14ac:dyDescent="0.15">
      <c r="A8" s="10" t="s">
        <v>80</v>
      </c>
      <c r="B8" s="10" t="s">
        <v>81</v>
      </c>
      <c r="C8" s="10" t="s">
        <v>82</v>
      </c>
      <c r="D8" s="10" t="s">
        <v>83</v>
      </c>
      <c r="E8" s="10" t="s">
        <v>84</v>
      </c>
      <c r="F8" s="10" t="s">
        <v>84</v>
      </c>
    </row>
    <row r="9" spans="1:6" s="19" customFormat="1" x14ac:dyDescent="0.15">
      <c r="A9" s="18">
        <v>1</v>
      </c>
      <c r="B9" s="18">
        <v>2</v>
      </c>
      <c r="C9" s="18">
        <v>3</v>
      </c>
      <c r="D9" s="18">
        <v>4</v>
      </c>
      <c r="E9" s="18" t="s">
        <v>123</v>
      </c>
      <c r="F9" s="18" t="s">
        <v>124</v>
      </c>
    </row>
    <row r="10" spans="1:6" s="9" customFormat="1" ht="12.75" x14ac:dyDescent="0.2">
      <c r="A10" s="32" t="s">
        <v>85</v>
      </c>
      <c r="B10" s="33">
        <v>1003876.19</v>
      </c>
      <c r="C10" s="33">
        <v>1174423</v>
      </c>
      <c r="D10" s="33">
        <v>1134262.51</v>
      </c>
      <c r="E10" s="34">
        <v>112.99</v>
      </c>
      <c r="F10" s="34">
        <v>96.58</v>
      </c>
    </row>
    <row r="11" spans="1:6" ht="12.75" x14ac:dyDescent="0.2">
      <c r="A11" s="2" t="s">
        <v>0</v>
      </c>
      <c r="B11" s="3">
        <v>1003429.98</v>
      </c>
      <c r="C11" s="3">
        <v>1169185</v>
      </c>
      <c r="D11" s="3">
        <v>1129316.5900000001</v>
      </c>
      <c r="E11" s="4">
        <v>112.55</v>
      </c>
      <c r="F11" s="11">
        <v>96.59</v>
      </c>
    </row>
    <row r="12" spans="1:6" ht="25.5" x14ac:dyDescent="0.2">
      <c r="A12" s="12" t="s">
        <v>1</v>
      </c>
      <c r="B12" s="15">
        <v>865417.63</v>
      </c>
      <c r="C12" s="15">
        <v>1062255</v>
      </c>
      <c r="D12" s="15">
        <v>1039574.7</v>
      </c>
      <c r="E12" s="16">
        <v>120.12</v>
      </c>
      <c r="F12" s="17">
        <v>97.86</v>
      </c>
    </row>
    <row r="13" spans="1:6" ht="25.5" x14ac:dyDescent="0.2">
      <c r="A13" s="14" t="s">
        <v>87</v>
      </c>
      <c r="B13" s="15">
        <v>837384.03</v>
      </c>
      <c r="C13" s="15">
        <v>1027213</v>
      </c>
      <c r="D13" s="15">
        <v>1039574.7</v>
      </c>
      <c r="E13" s="16">
        <v>124.15</v>
      </c>
      <c r="F13" s="22">
        <v>101.22</v>
      </c>
    </row>
    <row r="14" spans="1:6" ht="38.25" x14ac:dyDescent="0.2">
      <c r="A14" s="13" t="s">
        <v>2</v>
      </c>
      <c r="B14" s="15">
        <v>836142.38</v>
      </c>
      <c r="C14" s="15">
        <v>1026433</v>
      </c>
      <c r="D14" s="15">
        <v>1038916.49</v>
      </c>
      <c r="E14" s="16">
        <v>124.25</v>
      </c>
      <c r="F14" s="17">
        <v>101.22</v>
      </c>
    </row>
    <row r="15" spans="1:6" ht="38.25" x14ac:dyDescent="0.2">
      <c r="A15" s="13" t="s">
        <v>3</v>
      </c>
      <c r="B15" s="15">
        <v>1241.6500000000001</v>
      </c>
      <c r="C15" s="20">
        <v>780</v>
      </c>
      <c r="D15" s="16">
        <v>658.21</v>
      </c>
      <c r="E15" s="16">
        <v>53.01</v>
      </c>
      <c r="F15" s="17">
        <v>84.39</v>
      </c>
    </row>
    <row r="16" spans="1:6" ht="25.5" x14ac:dyDescent="0.2">
      <c r="A16" s="14" t="s">
        <v>88</v>
      </c>
      <c r="B16" s="15">
        <v>28033.599999999999</v>
      </c>
      <c r="C16" s="15">
        <v>35042</v>
      </c>
      <c r="D16" s="12"/>
      <c r="E16" s="12"/>
      <c r="F16" s="17"/>
    </row>
    <row r="17" spans="1:6" ht="38.25" x14ac:dyDescent="0.2">
      <c r="A17" s="13" t="s">
        <v>4</v>
      </c>
      <c r="B17" s="15">
        <v>28033.599999999999</v>
      </c>
      <c r="C17" s="15">
        <v>35042</v>
      </c>
      <c r="D17" s="12"/>
      <c r="E17" s="12"/>
      <c r="F17" s="17"/>
    </row>
    <row r="18" spans="1:6" ht="12.75" x14ac:dyDescent="0.2">
      <c r="A18" s="12" t="s">
        <v>5</v>
      </c>
      <c r="B18" s="16">
        <v>715.91</v>
      </c>
      <c r="C18" s="20">
        <v>515</v>
      </c>
      <c r="D18" s="16">
        <v>514.04999999999995</v>
      </c>
      <c r="E18" s="20">
        <v>71.8</v>
      </c>
      <c r="F18" s="17">
        <v>99.82</v>
      </c>
    </row>
    <row r="19" spans="1:6" ht="12.75" x14ac:dyDescent="0.2">
      <c r="A19" s="14" t="s">
        <v>89</v>
      </c>
      <c r="B19" s="16">
        <v>1.1100000000000001</v>
      </c>
      <c r="C19" s="20">
        <v>21</v>
      </c>
      <c r="D19" s="16">
        <v>20.05</v>
      </c>
      <c r="E19" s="15">
        <v>1806.31</v>
      </c>
      <c r="F19" s="17">
        <v>95.48</v>
      </c>
    </row>
    <row r="20" spans="1:6" ht="25.5" x14ac:dyDescent="0.2">
      <c r="A20" s="13" t="s">
        <v>6</v>
      </c>
      <c r="B20" s="16">
        <v>1.1100000000000001</v>
      </c>
      <c r="C20" s="20">
        <v>21</v>
      </c>
      <c r="D20" s="16">
        <v>20.05</v>
      </c>
      <c r="E20" s="15">
        <v>1806.31</v>
      </c>
      <c r="F20" s="17">
        <v>95.48</v>
      </c>
    </row>
    <row r="21" spans="1:6" ht="12.75" x14ac:dyDescent="0.2">
      <c r="A21" s="14" t="s">
        <v>90</v>
      </c>
      <c r="B21" s="20">
        <v>714.8</v>
      </c>
      <c r="C21" s="20">
        <v>494</v>
      </c>
      <c r="D21" s="20">
        <v>494</v>
      </c>
      <c r="E21" s="16">
        <v>69.11</v>
      </c>
      <c r="F21" s="22">
        <v>100</v>
      </c>
    </row>
    <row r="22" spans="1:6" ht="25.5" x14ac:dyDescent="0.2">
      <c r="A22" s="13" t="s">
        <v>7</v>
      </c>
      <c r="B22" s="20">
        <v>714.8</v>
      </c>
      <c r="C22" s="20">
        <v>494</v>
      </c>
      <c r="D22" s="20">
        <v>494</v>
      </c>
      <c r="E22" s="16">
        <v>69.11</v>
      </c>
      <c r="F22" s="22">
        <v>100</v>
      </c>
    </row>
    <row r="23" spans="1:6" ht="38.25" x14ac:dyDescent="0.2">
      <c r="A23" s="12" t="s">
        <v>8</v>
      </c>
      <c r="B23" s="15">
        <v>2823.32</v>
      </c>
      <c r="C23" s="20">
        <v>230</v>
      </c>
      <c r="D23" s="20">
        <v>147</v>
      </c>
      <c r="E23" s="16">
        <v>5.21</v>
      </c>
      <c r="F23" s="17">
        <v>63.91</v>
      </c>
    </row>
    <row r="24" spans="1:6" ht="12.75" x14ac:dyDescent="0.2">
      <c r="A24" s="14" t="s">
        <v>91</v>
      </c>
      <c r="B24" s="15">
        <v>2823.32</v>
      </c>
      <c r="C24" s="20">
        <v>230</v>
      </c>
      <c r="D24" s="20">
        <v>147</v>
      </c>
      <c r="E24" s="16">
        <v>5.21</v>
      </c>
      <c r="F24" s="17">
        <v>63.91</v>
      </c>
    </row>
    <row r="25" spans="1:6" ht="12.75" x14ac:dyDescent="0.2">
      <c r="A25" s="13" t="s">
        <v>9</v>
      </c>
      <c r="B25" s="15">
        <v>2823.32</v>
      </c>
      <c r="C25" s="20">
        <v>230</v>
      </c>
      <c r="D25" s="20">
        <v>147</v>
      </c>
      <c r="E25" s="16">
        <v>5.21</v>
      </c>
      <c r="F25" s="17">
        <v>63.91</v>
      </c>
    </row>
    <row r="26" spans="1:6" ht="38.25" x14ac:dyDescent="0.2">
      <c r="A26" s="12" t="s">
        <v>97</v>
      </c>
      <c r="B26" s="12"/>
      <c r="C26" s="15">
        <v>6479</v>
      </c>
      <c r="D26" s="15">
        <v>2467</v>
      </c>
      <c r="E26" s="12"/>
      <c r="F26" s="17">
        <v>38.08</v>
      </c>
    </row>
    <row r="27" spans="1:6" ht="25.5" x14ac:dyDescent="0.2">
      <c r="A27" s="14" t="s">
        <v>92</v>
      </c>
      <c r="B27" s="12"/>
      <c r="C27" s="15">
        <v>4647</v>
      </c>
      <c r="D27" s="20">
        <v>847</v>
      </c>
      <c r="E27" s="12"/>
      <c r="F27" s="17">
        <v>18.23</v>
      </c>
    </row>
    <row r="28" spans="1:6" ht="12.75" x14ac:dyDescent="0.2">
      <c r="A28" s="13" t="s">
        <v>10</v>
      </c>
      <c r="B28" s="12"/>
      <c r="C28" s="15">
        <v>4647</v>
      </c>
      <c r="D28" s="20">
        <v>847</v>
      </c>
      <c r="E28" s="12"/>
      <c r="F28" s="17">
        <v>18.23</v>
      </c>
    </row>
    <row r="29" spans="1:6" ht="51" x14ac:dyDescent="0.2">
      <c r="A29" s="14" t="s">
        <v>98</v>
      </c>
      <c r="B29" s="12"/>
      <c r="C29" s="15">
        <v>1832</v>
      </c>
      <c r="D29" s="15">
        <v>1620</v>
      </c>
      <c r="E29" s="12"/>
      <c r="F29" s="17">
        <v>88.43</v>
      </c>
    </row>
    <row r="30" spans="1:6" ht="12.75" x14ac:dyDescent="0.2">
      <c r="A30" s="13" t="s">
        <v>11</v>
      </c>
      <c r="B30" s="12"/>
      <c r="C30" s="15">
        <v>1832</v>
      </c>
      <c r="D30" s="15">
        <v>1620</v>
      </c>
      <c r="E30" s="12"/>
      <c r="F30" s="17">
        <v>88.43</v>
      </c>
    </row>
    <row r="31" spans="1:6" ht="25.5" x14ac:dyDescent="0.2">
      <c r="A31" s="12" t="s">
        <v>12</v>
      </c>
      <c r="B31" s="15">
        <v>134473.12</v>
      </c>
      <c r="C31" s="15">
        <v>99706</v>
      </c>
      <c r="D31" s="15">
        <v>86613.84</v>
      </c>
      <c r="E31" s="16">
        <v>64.41</v>
      </c>
      <c r="F31" s="17">
        <v>86.87</v>
      </c>
    </row>
    <row r="32" spans="1:6" ht="38.25" x14ac:dyDescent="0.2">
      <c r="A32" s="14" t="s">
        <v>93</v>
      </c>
      <c r="B32" s="15">
        <v>134473.12</v>
      </c>
      <c r="C32" s="15">
        <v>99706</v>
      </c>
      <c r="D32" s="15">
        <v>86613.84</v>
      </c>
      <c r="E32" s="16">
        <v>64.41</v>
      </c>
      <c r="F32" s="17">
        <v>86.87</v>
      </c>
    </row>
    <row r="33" spans="1:6" ht="25.5" x14ac:dyDescent="0.2">
      <c r="A33" s="13" t="s">
        <v>13</v>
      </c>
      <c r="B33" s="15">
        <v>133400.16</v>
      </c>
      <c r="C33" s="15">
        <v>97906</v>
      </c>
      <c r="D33" s="15">
        <v>86426.84</v>
      </c>
      <c r="E33" s="16">
        <v>64.790000000000006</v>
      </c>
      <c r="F33" s="17">
        <v>88.28</v>
      </c>
    </row>
    <row r="34" spans="1:6" ht="38.25" x14ac:dyDescent="0.2">
      <c r="A34" s="13" t="s">
        <v>14</v>
      </c>
      <c r="B34" s="15">
        <v>1072.96</v>
      </c>
      <c r="C34" s="15">
        <v>1800</v>
      </c>
      <c r="D34" s="20">
        <v>187</v>
      </c>
      <c r="E34" s="16">
        <v>17.43</v>
      </c>
      <c r="F34" s="17">
        <v>10.39</v>
      </c>
    </row>
    <row r="35" spans="1:6" ht="25.5" x14ac:dyDescent="0.2">
      <c r="A35" s="2" t="s">
        <v>15</v>
      </c>
      <c r="B35" s="4">
        <v>446.21</v>
      </c>
      <c r="C35" s="3">
        <v>5238</v>
      </c>
      <c r="D35" s="3">
        <v>4945.92</v>
      </c>
      <c r="E35" s="3">
        <v>1108.43</v>
      </c>
      <c r="F35" s="11">
        <v>94.42</v>
      </c>
    </row>
    <row r="36" spans="1:6" ht="25.5" x14ac:dyDescent="0.2">
      <c r="A36" s="12" t="s">
        <v>16</v>
      </c>
      <c r="B36" s="16">
        <v>446.21</v>
      </c>
      <c r="C36" s="15">
        <v>5238</v>
      </c>
      <c r="D36" s="15">
        <v>4945.92</v>
      </c>
      <c r="E36" s="15">
        <v>1108.43</v>
      </c>
      <c r="F36" s="17">
        <v>94.42</v>
      </c>
    </row>
    <row r="37" spans="1:6" ht="25.5" x14ac:dyDescent="0.2">
      <c r="A37" s="14" t="s">
        <v>94</v>
      </c>
      <c r="B37" s="16">
        <v>446.21</v>
      </c>
      <c r="C37" s="20">
        <v>738</v>
      </c>
      <c r="D37" s="16">
        <v>445.92</v>
      </c>
      <c r="E37" s="16">
        <v>99.94</v>
      </c>
      <c r="F37" s="17">
        <v>60.42</v>
      </c>
    </row>
    <row r="38" spans="1:6" ht="12.75" x14ac:dyDescent="0.2">
      <c r="A38" s="13" t="s">
        <v>17</v>
      </c>
      <c r="B38" s="16">
        <v>446.21</v>
      </c>
      <c r="C38" s="20">
        <v>738</v>
      </c>
      <c r="D38" s="16">
        <v>445.92</v>
      </c>
      <c r="E38" s="16">
        <v>99.94</v>
      </c>
      <c r="F38" s="17">
        <v>60.42</v>
      </c>
    </row>
    <row r="39" spans="1:6" ht="25.5" x14ac:dyDescent="0.2">
      <c r="A39" s="14" t="s">
        <v>95</v>
      </c>
      <c r="B39" s="12"/>
      <c r="C39" s="15">
        <v>4500</v>
      </c>
      <c r="D39" s="15">
        <v>4500</v>
      </c>
      <c r="E39" s="12"/>
      <c r="F39" s="22">
        <v>100</v>
      </c>
    </row>
    <row r="40" spans="1:6" ht="25.5" x14ac:dyDescent="0.2">
      <c r="A40" s="13" t="s">
        <v>18</v>
      </c>
      <c r="B40" s="12"/>
      <c r="C40" s="15">
        <v>4500</v>
      </c>
      <c r="D40" s="15">
        <v>4500</v>
      </c>
      <c r="E40" s="12"/>
      <c r="F40" s="22">
        <v>100</v>
      </c>
    </row>
    <row r="41" spans="1:6" ht="12.75" x14ac:dyDescent="0.2">
      <c r="A41" s="7"/>
      <c r="B41" s="5"/>
      <c r="C41" s="6"/>
      <c r="D41" s="6"/>
      <c r="E41" s="5"/>
      <c r="F41" s="17"/>
    </row>
    <row r="42" spans="1:6" s="9" customFormat="1" ht="12.75" x14ac:dyDescent="0.2">
      <c r="A42" s="32" t="s">
        <v>86</v>
      </c>
      <c r="B42" s="33">
        <v>973160.57</v>
      </c>
      <c r="C42" s="33">
        <v>1174423</v>
      </c>
      <c r="D42" s="33">
        <v>1170400.8999999999</v>
      </c>
      <c r="E42" s="34">
        <v>120.27</v>
      </c>
      <c r="F42" s="34">
        <v>99.66</v>
      </c>
    </row>
    <row r="43" spans="1:6" ht="12.75" x14ac:dyDescent="0.2">
      <c r="A43" s="2" t="s">
        <v>19</v>
      </c>
      <c r="B43" s="3">
        <v>970112.11</v>
      </c>
      <c r="C43" s="3">
        <v>1166605</v>
      </c>
      <c r="D43" s="3">
        <v>1162708.19</v>
      </c>
      <c r="E43" s="4">
        <v>119.85</v>
      </c>
      <c r="F43" s="11">
        <v>99.67</v>
      </c>
    </row>
    <row r="44" spans="1:6" ht="12.75" x14ac:dyDescent="0.2">
      <c r="A44" s="12" t="s">
        <v>20</v>
      </c>
      <c r="B44" s="15">
        <v>861028.06</v>
      </c>
      <c r="C44" s="15">
        <v>1020500</v>
      </c>
      <c r="D44" s="15">
        <v>1027723.38</v>
      </c>
      <c r="E44" s="16">
        <v>119.36</v>
      </c>
      <c r="F44" s="17">
        <v>100.71</v>
      </c>
    </row>
    <row r="45" spans="1:6" ht="12.75" x14ac:dyDescent="0.2">
      <c r="A45" s="12" t="s">
        <v>21</v>
      </c>
      <c r="B45" s="15">
        <v>685019.07</v>
      </c>
      <c r="C45" s="15">
        <v>852000</v>
      </c>
      <c r="D45" s="15">
        <v>849967.72</v>
      </c>
      <c r="E45" s="16">
        <v>124.08</v>
      </c>
      <c r="F45" s="17">
        <v>99.76</v>
      </c>
    </row>
    <row r="46" spans="1:6" ht="12.75" x14ac:dyDescent="0.2">
      <c r="A46" s="13" t="s">
        <v>22</v>
      </c>
      <c r="B46" s="15">
        <v>685019.07</v>
      </c>
      <c r="C46" s="12"/>
      <c r="D46" s="15">
        <v>849967.72</v>
      </c>
      <c r="E46" s="16">
        <v>124.08</v>
      </c>
      <c r="F46" s="17"/>
    </row>
    <row r="47" spans="1:6" ht="12.75" x14ac:dyDescent="0.2">
      <c r="A47" s="12" t="s">
        <v>23</v>
      </c>
      <c r="B47" s="15">
        <v>65470.7</v>
      </c>
      <c r="C47" s="15">
        <v>28500</v>
      </c>
      <c r="D47" s="15">
        <v>37400.959999999999</v>
      </c>
      <c r="E47" s="16">
        <v>57.13</v>
      </c>
      <c r="F47" s="17">
        <v>131.22999999999999</v>
      </c>
    </row>
    <row r="48" spans="1:6" ht="12.75" x14ac:dyDescent="0.2">
      <c r="A48" s="13" t="s">
        <v>24</v>
      </c>
      <c r="B48" s="15">
        <v>65470.7</v>
      </c>
      <c r="C48" s="12"/>
      <c r="D48" s="15">
        <v>37400.959999999999</v>
      </c>
      <c r="E48" s="16">
        <v>57.13</v>
      </c>
      <c r="F48" s="17"/>
    </row>
    <row r="49" spans="1:6" ht="12.75" x14ac:dyDescent="0.2">
      <c r="A49" s="12" t="s">
        <v>25</v>
      </c>
      <c r="B49" s="15">
        <v>110538.29</v>
      </c>
      <c r="C49" s="15">
        <v>140000</v>
      </c>
      <c r="D49" s="15">
        <v>140354.70000000001</v>
      </c>
      <c r="E49" s="16">
        <v>126.97</v>
      </c>
      <c r="F49" s="17">
        <v>100.25</v>
      </c>
    </row>
    <row r="50" spans="1:6" ht="25.5" x14ac:dyDescent="0.2">
      <c r="A50" s="13" t="s">
        <v>26</v>
      </c>
      <c r="B50" s="12"/>
      <c r="C50" s="12"/>
      <c r="D50" s="15">
        <v>23823.18</v>
      </c>
      <c r="E50" s="16"/>
      <c r="F50" s="17"/>
    </row>
    <row r="51" spans="1:6" ht="25.5" x14ac:dyDescent="0.2">
      <c r="A51" s="13" t="s">
        <v>27</v>
      </c>
      <c r="B51" s="15">
        <v>110538.29</v>
      </c>
      <c r="C51" s="12"/>
      <c r="D51" s="15">
        <v>116531.52</v>
      </c>
      <c r="E51" s="16">
        <v>105.42</v>
      </c>
      <c r="F51" s="17"/>
    </row>
    <row r="52" spans="1:6" ht="12.75" x14ac:dyDescent="0.2">
      <c r="A52" s="12" t="s">
        <v>28</v>
      </c>
      <c r="B52" s="15">
        <v>107630.12</v>
      </c>
      <c r="C52" s="15">
        <v>144939</v>
      </c>
      <c r="D52" s="15">
        <v>133885.98000000001</v>
      </c>
      <c r="E52" s="16">
        <v>124.39</v>
      </c>
      <c r="F52" s="17">
        <v>92.37</v>
      </c>
    </row>
    <row r="53" spans="1:6" ht="12.75" x14ac:dyDescent="0.2">
      <c r="A53" s="12" t="s">
        <v>29</v>
      </c>
      <c r="B53" s="15">
        <v>38765.599999999999</v>
      </c>
      <c r="C53" s="15">
        <v>42570</v>
      </c>
      <c r="D53" s="15">
        <v>40535.629999999997</v>
      </c>
      <c r="E53" s="16">
        <v>104.57</v>
      </c>
      <c r="F53" s="17">
        <v>95.22</v>
      </c>
    </row>
    <row r="54" spans="1:6" ht="12.75" x14ac:dyDescent="0.2">
      <c r="A54" s="13" t="s">
        <v>30</v>
      </c>
      <c r="B54" s="15">
        <v>3836.95</v>
      </c>
      <c r="C54" s="12"/>
      <c r="D54" s="15">
        <v>6713.87</v>
      </c>
      <c r="E54" s="16">
        <v>174.98</v>
      </c>
      <c r="F54" s="17"/>
    </row>
    <row r="55" spans="1:6" ht="25.5" x14ac:dyDescent="0.2">
      <c r="A55" s="13" t="s">
        <v>31</v>
      </c>
      <c r="B55" s="15">
        <v>33927.870000000003</v>
      </c>
      <c r="C55" s="12"/>
      <c r="D55" s="15">
        <v>28406.58</v>
      </c>
      <c r="E55" s="16">
        <v>83.73</v>
      </c>
      <c r="F55" s="17"/>
    </row>
    <row r="56" spans="1:6" ht="25.5" x14ac:dyDescent="0.2">
      <c r="A56" s="13" t="s">
        <v>32</v>
      </c>
      <c r="B56" s="15">
        <v>1000.78</v>
      </c>
      <c r="C56" s="12"/>
      <c r="D56" s="15">
        <v>5415.18</v>
      </c>
      <c r="E56" s="21">
        <v>541.1</v>
      </c>
      <c r="F56" s="17"/>
    </row>
    <row r="57" spans="1:6" ht="12.75" x14ac:dyDescent="0.2">
      <c r="A57" s="12" t="s">
        <v>33</v>
      </c>
      <c r="B57" s="15">
        <v>34638.720000000001</v>
      </c>
      <c r="C57" s="15">
        <v>35764</v>
      </c>
      <c r="D57" s="15">
        <v>35133.31</v>
      </c>
      <c r="E57" s="16">
        <v>101.43</v>
      </c>
      <c r="F57" s="17">
        <v>98.24</v>
      </c>
    </row>
    <row r="58" spans="1:6" ht="25.5" x14ac:dyDescent="0.2">
      <c r="A58" s="13" t="s">
        <v>34</v>
      </c>
      <c r="B58" s="15">
        <v>5587.37</v>
      </c>
      <c r="C58" s="12"/>
      <c r="D58" s="15">
        <v>7605.62</v>
      </c>
      <c r="E58" s="16">
        <v>136.12</v>
      </c>
      <c r="F58" s="17"/>
    </row>
    <row r="59" spans="1:6" ht="12.75" x14ac:dyDescent="0.2">
      <c r="A59" s="13" t="s">
        <v>35</v>
      </c>
      <c r="B59" s="15">
        <v>1351.43</v>
      </c>
      <c r="C59" s="12"/>
      <c r="D59" s="16">
        <v>729.22</v>
      </c>
      <c r="E59" s="16">
        <v>53.96</v>
      </c>
      <c r="F59" s="17"/>
    </row>
    <row r="60" spans="1:6" ht="12.75" x14ac:dyDescent="0.2">
      <c r="A60" s="13" t="s">
        <v>36</v>
      </c>
      <c r="B60" s="15">
        <v>23904.76</v>
      </c>
      <c r="C60" s="12"/>
      <c r="D60" s="15">
        <v>19051.38</v>
      </c>
      <c r="E60" s="21">
        <v>79.7</v>
      </c>
      <c r="F60" s="17"/>
    </row>
    <row r="61" spans="1:6" ht="25.5" x14ac:dyDescent="0.2">
      <c r="A61" s="13" t="s">
        <v>37</v>
      </c>
      <c r="B61" s="15">
        <v>2912.62</v>
      </c>
      <c r="C61" s="12"/>
      <c r="D61" s="15">
        <v>6756.82</v>
      </c>
      <c r="E61" s="16">
        <v>231.98</v>
      </c>
      <c r="F61" s="17"/>
    </row>
    <row r="62" spans="1:6" ht="12.75" x14ac:dyDescent="0.2">
      <c r="A62" s="13" t="s">
        <v>38</v>
      </c>
      <c r="B62" s="16">
        <v>395.74</v>
      </c>
      <c r="C62" s="12"/>
      <c r="D62" s="16">
        <v>915.47</v>
      </c>
      <c r="E62" s="16">
        <v>231.33</v>
      </c>
      <c r="F62" s="17"/>
    </row>
    <row r="63" spans="1:6" ht="25.5" x14ac:dyDescent="0.2">
      <c r="A63" s="13" t="s">
        <v>39</v>
      </c>
      <c r="B63" s="20">
        <v>486.8</v>
      </c>
      <c r="C63" s="12"/>
      <c r="D63" s="20">
        <v>74.8</v>
      </c>
      <c r="E63" s="16">
        <v>15.37</v>
      </c>
      <c r="F63" s="17"/>
    </row>
    <row r="64" spans="1:6" ht="12.75" x14ac:dyDescent="0.2">
      <c r="A64" s="12" t="s">
        <v>40</v>
      </c>
      <c r="B64" s="15">
        <v>24608.560000000001</v>
      </c>
      <c r="C64" s="15">
        <v>32947</v>
      </c>
      <c r="D64" s="15">
        <v>32244.32</v>
      </c>
      <c r="E64" s="16">
        <v>131.03</v>
      </c>
      <c r="F64" s="17">
        <v>97.87</v>
      </c>
    </row>
    <row r="65" spans="1:6" ht="25.5" x14ac:dyDescent="0.2">
      <c r="A65" s="13" t="s">
        <v>41</v>
      </c>
      <c r="B65" s="15">
        <v>2752.64</v>
      </c>
      <c r="C65" s="12"/>
      <c r="D65" s="15">
        <v>2746.47</v>
      </c>
      <c r="E65" s="16">
        <v>99.78</v>
      </c>
      <c r="F65" s="17"/>
    </row>
    <row r="66" spans="1:6" ht="25.5" x14ac:dyDescent="0.2">
      <c r="A66" s="13" t="s">
        <v>42</v>
      </c>
      <c r="B66" s="15">
        <v>4284.29</v>
      </c>
      <c r="C66" s="12"/>
      <c r="D66" s="15">
        <v>10264.75</v>
      </c>
      <c r="E66" s="16">
        <v>239.59</v>
      </c>
      <c r="F66" s="17"/>
    </row>
    <row r="67" spans="1:6" ht="12.75" x14ac:dyDescent="0.2">
      <c r="A67" s="13" t="s">
        <v>43</v>
      </c>
      <c r="B67" s="16">
        <v>376.29</v>
      </c>
      <c r="C67" s="12"/>
      <c r="D67" s="15">
        <v>3965.64</v>
      </c>
      <c r="E67" s="16">
        <v>1053.8800000000001</v>
      </c>
      <c r="F67" s="17"/>
    </row>
    <row r="68" spans="1:6" ht="12.75" x14ac:dyDescent="0.2">
      <c r="A68" s="13" t="s">
        <v>44</v>
      </c>
      <c r="B68" s="15">
        <v>6152.5</v>
      </c>
      <c r="C68" s="12"/>
      <c r="D68" s="15">
        <v>6733.1</v>
      </c>
      <c r="E68" s="16">
        <v>109.44</v>
      </c>
      <c r="F68" s="17"/>
    </row>
    <row r="69" spans="1:6" ht="12.75" x14ac:dyDescent="0.2">
      <c r="A69" s="13" t="s">
        <v>45</v>
      </c>
      <c r="B69" s="15">
        <v>1813.16</v>
      </c>
      <c r="C69" s="12"/>
      <c r="D69" s="16">
        <v>431.72</v>
      </c>
      <c r="E69" s="16">
        <v>23.81</v>
      </c>
      <c r="F69" s="17"/>
    </row>
    <row r="70" spans="1:6" ht="25.5" x14ac:dyDescent="0.2">
      <c r="A70" s="13" t="s">
        <v>46</v>
      </c>
      <c r="B70" s="16">
        <v>48.08</v>
      </c>
      <c r="C70" s="12"/>
      <c r="D70" s="15">
        <v>2422.15</v>
      </c>
      <c r="E70" s="16">
        <v>5037.75</v>
      </c>
      <c r="F70" s="17"/>
    </row>
    <row r="71" spans="1:6" ht="12.75" x14ac:dyDescent="0.2">
      <c r="A71" s="13" t="s">
        <v>47</v>
      </c>
      <c r="B71" s="15">
        <v>8181.6</v>
      </c>
      <c r="C71" s="12"/>
      <c r="D71" s="15">
        <v>5434.74</v>
      </c>
      <c r="E71" s="16">
        <v>66.430000000000007</v>
      </c>
      <c r="F71" s="17"/>
    </row>
    <row r="72" spans="1:6" ht="12.75" x14ac:dyDescent="0.2">
      <c r="A72" s="13" t="s">
        <v>48</v>
      </c>
      <c r="B72" s="12"/>
      <c r="C72" s="12"/>
      <c r="D72" s="20">
        <v>75</v>
      </c>
      <c r="E72" s="16"/>
      <c r="F72" s="17"/>
    </row>
    <row r="73" spans="1:6" ht="12.75" x14ac:dyDescent="0.2">
      <c r="A73" s="13" t="s">
        <v>49</v>
      </c>
      <c r="B73" s="15">
        <v>1000</v>
      </c>
      <c r="C73" s="12"/>
      <c r="D73" s="16">
        <v>170.75</v>
      </c>
      <c r="E73" s="16">
        <v>17.079999999999998</v>
      </c>
      <c r="F73" s="17"/>
    </row>
    <row r="74" spans="1:6" ht="25.5" x14ac:dyDescent="0.2">
      <c r="A74" s="12" t="s">
        <v>50</v>
      </c>
      <c r="B74" s="20">
        <v>50</v>
      </c>
      <c r="C74" s="15">
        <v>28217</v>
      </c>
      <c r="D74" s="15">
        <v>22139.96</v>
      </c>
      <c r="E74" s="15">
        <v>44279.92</v>
      </c>
      <c r="F74" s="17">
        <v>78.459999999999994</v>
      </c>
    </row>
    <row r="75" spans="1:6" ht="25.5" x14ac:dyDescent="0.2">
      <c r="A75" s="13" t="s">
        <v>51</v>
      </c>
      <c r="B75" s="20">
        <v>50</v>
      </c>
      <c r="C75" s="12"/>
      <c r="D75" s="15">
        <v>22139.96</v>
      </c>
      <c r="E75" s="15">
        <v>44279.92</v>
      </c>
      <c r="F75" s="17"/>
    </row>
    <row r="76" spans="1:6" ht="25.5" x14ac:dyDescent="0.2">
      <c r="A76" s="12" t="s">
        <v>52</v>
      </c>
      <c r="B76" s="15">
        <v>9567.24</v>
      </c>
      <c r="C76" s="15">
        <v>5441</v>
      </c>
      <c r="D76" s="15">
        <v>3832.76</v>
      </c>
      <c r="E76" s="16">
        <v>40.06</v>
      </c>
      <c r="F76" s="17">
        <v>70.44</v>
      </c>
    </row>
    <row r="77" spans="1:6" ht="12.75" x14ac:dyDescent="0.2">
      <c r="A77" s="13" t="s">
        <v>53</v>
      </c>
      <c r="B77" s="16">
        <v>725.56</v>
      </c>
      <c r="C77" s="12"/>
      <c r="D77" s="16">
        <v>713.51</v>
      </c>
      <c r="E77" s="16">
        <v>98.34</v>
      </c>
      <c r="F77" s="17"/>
    </row>
    <row r="78" spans="1:6" ht="12.75" x14ac:dyDescent="0.2">
      <c r="A78" s="13" t="s">
        <v>54</v>
      </c>
      <c r="B78" s="16">
        <v>428.89</v>
      </c>
      <c r="C78" s="12"/>
      <c r="D78" s="15">
        <v>1834.52</v>
      </c>
      <c r="E78" s="16">
        <v>427.74</v>
      </c>
      <c r="F78" s="17"/>
    </row>
    <row r="79" spans="1:6" ht="12.75" x14ac:dyDescent="0.2">
      <c r="A79" s="13" t="s">
        <v>55</v>
      </c>
      <c r="B79" s="20">
        <v>145</v>
      </c>
      <c r="C79" s="12"/>
      <c r="D79" s="20">
        <v>145</v>
      </c>
      <c r="E79" s="20">
        <v>100</v>
      </c>
      <c r="F79" s="17"/>
    </row>
    <row r="80" spans="1:6" ht="12.75" x14ac:dyDescent="0.2">
      <c r="A80" s="13" t="s">
        <v>56</v>
      </c>
      <c r="B80" s="15">
        <v>1030.8499999999999</v>
      </c>
      <c r="C80" s="12"/>
      <c r="D80" s="16">
        <v>274.35000000000002</v>
      </c>
      <c r="E80" s="16">
        <v>26.61</v>
      </c>
      <c r="F80" s="17"/>
    </row>
    <row r="81" spans="1:6" ht="25.5" x14ac:dyDescent="0.2">
      <c r="A81" s="13" t="s">
        <v>57</v>
      </c>
      <c r="B81" s="15">
        <v>2789.85</v>
      </c>
      <c r="C81" s="12"/>
      <c r="D81" s="20">
        <v>115</v>
      </c>
      <c r="E81" s="16">
        <v>4.12</v>
      </c>
      <c r="F81" s="17"/>
    </row>
    <row r="82" spans="1:6" ht="12.75" x14ac:dyDescent="0.2">
      <c r="A82" s="12" t="s">
        <v>58</v>
      </c>
      <c r="B82" s="15">
        <v>1162.25</v>
      </c>
      <c r="C82" s="20">
        <v>850</v>
      </c>
      <c r="D82" s="16">
        <v>806.28</v>
      </c>
      <c r="E82" s="16">
        <v>69.37</v>
      </c>
      <c r="F82" s="17">
        <v>94.86</v>
      </c>
    </row>
    <row r="83" spans="1:6" ht="12.75" x14ac:dyDescent="0.2">
      <c r="A83" s="12" t="s">
        <v>59</v>
      </c>
      <c r="B83" s="15">
        <v>1162.25</v>
      </c>
      <c r="C83" s="20">
        <v>850</v>
      </c>
      <c r="D83" s="16">
        <v>806.28</v>
      </c>
      <c r="E83" s="16">
        <v>69.37</v>
      </c>
      <c r="F83" s="17">
        <v>94.86</v>
      </c>
    </row>
    <row r="84" spans="1:6" ht="25.5" x14ac:dyDescent="0.2">
      <c r="A84" s="13" t="s">
        <v>60</v>
      </c>
      <c r="B84" s="16">
        <v>892.65</v>
      </c>
      <c r="C84" s="12"/>
      <c r="D84" s="16">
        <v>796.44</v>
      </c>
      <c r="E84" s="16">
        <v>89.22</v>
      </c>
      <c r="F84" s="17"/>
    </row>
    <row r="85" spans="1:6" ht="12.75" x14ac:dyDescent="0.2">
      <c r="A85" s="13" t="s">
        <v>61</v>
      </c>
      <c r="B85" s="16">
        <v>4.1500000000000004</v>
      </c>
      <c r="C85" s="12"/>
      <c r="D85" s="16">
        <v>9.84</v>
      </c>
      <c r="E85" s="16">
        <v>237.11</v>
      </c>
      <c r="F85" s="17"/>
    </row>
    <row r="86" spans="1:6" ht="25.5" x14ac:dyDescent="0.2">
      <c r="A86" s="13" t="s">
        <v>62</v>
      </c>
      <c r="B86" s="16">
        <v>265.45</v>
      </c>
      <c r="C86" s="12"/>
      <c r="D86" s="12"/>
      <c r="E86" s="16"/>
      <c r="F86" s="17"/>
    </row>
    <row r="87" spans="1:6" ht="25.5" x14ac:dyDescent="0.2">
      <c r="A87" s="12" t="s">
        <v>63</v>
      </c>
      <c r="B87" s="12"/>
      <c r="C87" s="20">
        <v>50</v>
      </c>
      <c r="D87" s="20">
        <v>28.2</v>
      </c>
      <c r="E87" s="16"/>
      <c r="F87" s="22">
        <v>56.4</v>
      </c>
    </row>
    <row r="88" spans="1:6" ht="25.5" x14ac:dyDescent="0.2">
      <c r="A88" s="12" t="s">
        <v>64</v>
      </c>
      <c r="B88" s="12"/>
      <c r="C88" s="20">
        <v>50</v>
      </c>
      <c r="D88" s="20">
        <v>28.2</v>
      </c>
      <c r="E88" s="16"/>
      <c r="F88" s="22">
        <v>56.4</v>
      </c>
    </row>
    <row r="89" spans="1:6" ht="25.5" x14ac:dyDescent="0.2">
      <c r="A89" s="13" t="s">
        <v>65</v>
      </c>
      <c r="B89" s="12"/>
      <c r="C89" s="12"/>
      <c r="D89" s="20">
        <v>28.2</v>
      </c>
      <c r="E89" s="16"/>
      <c r="F89" s="17"/>
    </row>
    <row r="90" spans="1:6" ht="12.75" x14ac:dyDescent="0.2">
      <c r="A90" s="12" t="s">
        <v>66</v>
      </c>
      <c r="B90" s="16">
        <v>291.68</v>
      </c>
      <c r="C90" s="20">
        <v>266</v>
      </c>
      <c r="D90" s="16">
        <v>264.35000000000002</v>
      </c>
      <c r="E90" s="16">
        <v>90.63</v>
      </c>
      <c r="F90" s="17">
        <v>99.38</v>
      </c>
    </row>
    <row r="91" spans="1:6" ht="12.75" x14ac:dyDescent="0.2">
      <c r="A91" s="12" t="s">
        <v>67</v>
      </c>
      <c r="B91" s="16">
        <v>291.68</v>
      </c>
      <c r="C91" s="20">
        <v>266</v>
      </c>
      <c r="D91" s="16">
        <v>264.35000000000002</v>
      </c>
      <c r="E91" s="16">
        <v>90.63</v>
      </c>
      <c r="F91" s="17">
        <v>99.38</v>
      </c>
    </row>
    <row r="92" spans="1:6" ht="12.75" x14ac:dyDescent="0.2">
      <c r="A92" s="13" t="s">
        <v>68</v>
      </c>
      <c r="B92" s="16">
        <v>291.68</v>
      </c>
      <c r="C92" s="12"/>
      <c r="D92" s="16">
        <v>264.35000000000002</v>
      </c>
      <c r="E92" s="16">
        <v>90.63</v>
      </c>
      <c r="F92" s="17"/>
    </row>
    <row r="93" spans="1:6" s="8" customFormat="1" ht="25.5" x14ac:dyDescent="0.2">
      <c r="A93" s="2" t="s">
        <v>69</v>
      </c>
      <c r="B93" s="3">
        <v>3048.46</v>
      </c>
      <c r="C93" s="3">
        <v>7818</v>
      </c>
      <c r="D93" s="3">
        <v>7692.71</v>
      </c>
      <c r="E93" s="4">
        <v>252.35</v>
      </c>
      <c r="F93" s="23">
        <v>98.4</v>
      </c>
    </row>
    <row r="94" spans="1:6" ht="25.5" x14ac:dyDescent="0.2">
      <c r="A94" s="12" t="s">
        <v>70</v>
      </c>
      <c r="B94" s="15">
        <v>3048.46</v>
      </c>
      <c r="C94" s="15">
        <v>7818</v>
      </c>
      <c r="D94" s="15">
        <v>7692.71</v>
      </c>
      <c r="E94" s="16">
        <v>252.35</v>
      </c>
      <c r="F94" s="22">
        <v>98.4</v>
      </c>
    </row>
    <row r="95" spans="1:6" ht="12.75" x14ac:dyDescent="0.2">
      <c r="A95" s="12" t="s">
        <v>71</v>
      </c>
      <c r="B95" s="15">
        <v>2182.7199999999998</v>
      </c>
      <c r="C95" s="15">
        <v>2288</v>
      </c>
      <c r="D95" s="15">
        <v>2285.9</v>
      </c>
      <c r="E95" s="16">
        <v>104.73</v>
      </c>
      <c r="F95" s="17">
        <v>99.91</v>
      </c>
    </row>
    <row r="96" spans="1:6" ht="12.75" x14ac:dyDescent="0.2">
      <c r="A96" s="13" t="s">
        <v>72</v>
      </c>
      <c r="B96" s="15">
        <v>1659.86</v>
      </c>
      <c r="C96" s="12"/>
      <c r="D96" s="15">
        <v>2098.9</v>
      </c>
      <c r="E96" s="16">
        <v>126.45</v>
      </c>
      <c r="F96" s="17"/>
    </row>
    <row r="97" spans="1:6" ht="12.75" x14ac:dyDescent="0.2">
      <c r="A97" s="13" t="s">
        <v>73</v>
      </c>
      <c r="B97" s="12"/>
      <c r="C97" s="12"/>
      <c r="D97" s="20">
        <v>187</v>
      </c>
      <c r="E97" s="16"/>
      <c r="F97" s="17"/>
    </row>
    <row r="98" spans="1:6" ht="12.75" x14ac:dyDescent="0.2">
      <c r="A98" s="13" t="s">
        <v>74</v>
      </c>
      <c r="B98" s="16">
        <v>522.86</v>
      </c>
      <c r="C98" s="12"/>
      <c r="D98" s="12"/>
      <c r="E98" s="16"/>
      <c r="F98" s="17"/>
    </row>
    <row r="99" spans="1:6" ht="12.75" x14ac:dyDescent="0.2">
      <c r="A99" s="12" t="s">
        <v>75</v>
      </c>
      <c r="B99" s="12"/>
      <c r="C99" s="15">
        <v>4500</v>
      </c>
      <c r="D99" s="15">
        <v>4500</v>
      </c>
      <c r="E99" s="16"/>
      <c r="F99" s="22">
        <v>100</v>
      </c>
    </row>
    <row r="100" spans="1:6" ht="25.5" x14ac:dyDescent="0.2">
      <c r="A100" s="13" t="s">
        <v>76</v>
      </c>
      <c r="B100" s="12"/>
      <c r="C100" s="12"/>
      <c r="D100" s="15">
        <v>4500</v>
      </c>
      <c r="E100" s="16"/>
      <c r="F100" s="17"/>
    </row>
    <row r="101" spans="1:6" ht="25.5" x14ac:dyDescent="0.2">
      <c r="A101" s="12" t="s">
        <v>77</v>
      </c>
      <c r="B101" s="16">
        <v>865.74</v>
      </c>
      <c r="C101" s="15">
        <v>1030</v>
      </c>
      <c r="D101" s="16">
        <v>906.81</v>
      </c>
      <c r="E101" s="16">
        <v>104.74</v>
      </c>
      <c r="F101" s="17">
        <v>88.04</v>
      </c>
    </row>
    <row r="102" spans="1:6" ht="12.75" x14ac:dyDescent="0.2">
      <c r="A102" s="13" t="s">
        <v>78</v>
      </c>
      <c r="B102" s="16">
        <v>865.74</v>
      </c>
      <c r="C102" s="12"/>
      <c r="D102" s="16">
        <v>906.81</v>
      </c>
      <c r="E102" s="16">
        <v>104.74</v>
      </c>
      <c r="F102" s="17"/>
    </row>
  </sheetData>
  <pageMargins left="0.75" right="0.75" top="1" bottom="1" header="0.5" footer="0.5"/>
  <pageSetup paperSize="9"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R47"/>
  <sheetViews>
    <sheetView workbookViewId="0">
      <selection activeCell="F47" sqref="A1:G47"/>
    </sheetView>
  </sheetViews>
  <sheetFormatPr defaultRowHeight="15" x14ac:dyDescent="0.25"/>
  <cols>
    <col min="1" max="1" width="46" customWidth="1"/>
    <col min="2" max="4" width="30.7109375" customWidth="1"/>
    <col min="5" max="5" width="17.7109375" customWidth="1"/>
    <col min="6" max="6" width="17.7109375" style="35" customWidth="1"/>
  </cols>
  <sheetData>
    <row r="2" spans="1:44" ht="15.75" customHeight="1" x14ac:dyDescent="0.25">
      <c r="A2" s="120" t="s">
        <v>100</v>
      </c>
      <c r="B2" s="120"/>
      <c r="C2" s="120"/>
      <c r="D2" s="120"/>
      <c r="E2" s="120"/>
      <c r="F2" s="120"/>
      <c r="G2" s="120"/>
    </row>
    <row r="3" spans="1:44" x14ac:dyDescent="0.25"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</row>
    <row r="4" spans="1:44" ht="28.5" customHeight="1" x14ac:dyDescent="0.25">
      <c r="A4" s="10" t="s">
        <v>80</v>
      </c>
      <c r="B4" s="10" t="s">
        <v>81</v>
      </c>
      <c r="C4" s="10" t="s">
        <v>82</v>
      </c>
      <c r="D4" s="10" t="s">
        <v>125</v>
      </c>
      <c r="E4" s="10" t="s">
        <v>126</v>
      </c>
      <c r="F4" s="10" t="s">
        <v>84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</row>
    <row r="5" spans="1:44" s="36" customFormat="1" ht="11.25" x14ac:dyDescent="0.25">
      <c r="A5" s="18">
        <v>1</v>
      </c>
      <c r="B5" s="18">
        <v>2</v>
      </c>
      <c r="C5" s="18">
        <v>3</v>
      </c>
      <c r="D5" s="18">
        <v>4</v>
      </c>
      <c r="E5" s="18" t="s">
        <v>123</v>
      </c>
      <c r="F5" s="18" t="s">
        <v>124</v>
      </c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7"/>
    </row>
    <row r="6" spans="1:44" x14ac:dyDescent="0.25">
      <c r="A6" s="24" t="s">
        <v>101</v>
      </c>
      <c r="B6" s="15">
        <v>133092.26</v>
      </c>
      <c r="C6" s="15">
        <v>98956</v>
      </c>
      <c r="D6" s="15">
        <v>85980.33</v>
      </c>
      <c r="E6" s="20">
        <v>64.599999999999994</v>
      </c>
      <c r="F6" s="16">
        <v>86.89</v>
      </c>
    </row>
    <row r="7" spans="1:44" x14ac:dyDescent="0.25">
      <c r="A7" s="24" t="s">
        <v>102</v>
      </c>
      <c r="B7" s="15">
        <v>37402.51</v>
      </c>
      <c r="C7" s="20">
        <v>392</v>
      </c>
      <c r="D7" s="16">
        <v>391.71</v>
      </c>
      <c r="E7" s="16">
        <v>1.05</v>
      </c>
      <c r="F7" s="16">
        <v>99.93</v>
      </c>
    </row>
    <row r="8" spans="1:44" x14ac:dyDescent="0.25">
      <c r="A8" s="24" t="s">
        <v>103</v>
      </c>
      <c r="B8" s="15">
        <v>93149.52</v>
      </c>
      <c r="C8" s="15">
        <v>95700</v>
      </c>
      <c r="D8" s="15">
        <v>82821.87</v>
      </c>
      <c r="E8" s="16">
        <v>88.91</v>
      </c>
      <c r="F8" s="16">
        <v>86.54</v>
      </c>
    </row>
    <row r="9" spans="1:44" ht="26.25" x14ac:dyDescent="0.25">
      <c r="A9" s="24" t="s">
        <v>104</v>
      </c>
      <c r="B9" s="15">
        <v>93149.52</v>
      </c>
      <c r="C9" s="15">
        <v>95700</v>
      </c>
      <c r="D9" s="15">
        <v>82821.87</v>
      </c>
      <c r="E9" s="16">
        <v>88.91</v>
      </c>
      <c r="F9" s="16">
        <v>86.54</v>
      </c>
    </row>
    <row r="10" spans="1:44" x14ac:dyDescent="0.25">
      <c r="A10" s="24" t="s">
        <v>105</v>
      </c>
      <c r="B10" s="15">
        <v>1242.52</v>
      </c>
      <c r="C10" s="15">
        <v>1147</v>
      </c>
      <c r="D10" s="15">
        <v>1051.3800000000001</v>
      </c>
      <c r="E10" s="16">
        <v>84.62</v>
      </c>
      <c r="F10" s="16">
        <v>91.66</v>
      </c>
    </row>
    <row r="11" spans="1:44" x14ac:dyDescent="0.25">
      <c r="A11" s="24" t="s">
        <v>106</v>
      </c>
      <c r="B11" s="15">
        <v>1297.71</v>
      </c>
      <c r="C11" s="15">
        <v>1717</v>
      </c>
      <c r="D11" s="15">
        <v>1715.37</v>
      </c>
      <c r="E11" s="16">
        <v>132.18</v>
      </c>
      <c r="F11" s="16">
        <v>99.91</v>
      </c>
    </row>
    <row r="12" spans="1:44" x14ac:dyDescent="0.25">
      <c r="A12" s="24" t="s">
        <v>107</v>
      </c>
      <c r="B12" s="15">
        <v>3985.44</v>
      </c>
      <c r="C12" s="15">
        <v>6130</v>
      </c>
      <c r="D12" s="15">
        <v>1953.97</v>
      </c>
      <c r="E12" s="16">
        <v>49.03</v>
      </c>
      <c r="F12" s="16">
        <v>31.88</v>
      </c>
    </row>
    <row r="13" spans="1:44" ht="26.25" x14ac:dyDescent="0.25">
      <c r="A13" s="24" t="s">
        <v>108</v>
      </c>
      <c r="B13" s="15">
        <v>3985.44</v>
      </c>
      <c r="C13" s="15">
        <v>6130</v>
      </c>
      <c r="D13" s="15">
        <v>1953.97</v>
      </c>
      <c r="E13" s="16">
        <v>49.03</v>
      </c>
      <c r="F13" s="16">
        <v>31.88</v>
      </c>
    </row>
    <row r="14" spans="1:44" x14ac:dyDescent="0.25">
      <c r="A14" s="24" t="s">
        <v>109</v>
      </c>
      <c r="B14" s="15">
        <v>866798.49</v>
      </c>
      <c r="C14" s="15">
        <v>1063005</v>
      </c>
      <c r="D14" s="15">
        <v>1040208.21</v>
      </c>
      <c r="E14" s="16">
        <v>120.01</v>
      </c>
      <c r="F14" s="16">
        <v>97.86</v>
      </c>
    </row>
    <row r="15" spans="1:44" x14ac:dyDescent="0.25">
      <c r="A15" s="24" t="s">
        <v>110</v>
      </c>
      <c r="B15" s="15">
        <v>837481.05</v>
      </c>
      <c r="C15" s="15">
        <v>1027263</v>
      </c>
      <c r="D15" s="15">
        <v>1039604.87</v>
      </c>
      <c r="E15" s="16">
        <v>124.13</v>
      </c>
      <c r="F15" s="16">
        <v>101.2</v>
      </c>
    </row>
    <row r="16" spans="1:44" x14ac:dyDescent="0.25">
      <c r="A16" s="24" t="s">
        <v>111</v>
      </c>
      <c r="B16" s="15">
        <v>837384.03</v>
      </c>
      <c r="C16" s="15">
        <v>1027213</v>
      </c>
      <c r="D16" s="15">
        <v>1039574.7</v>
      </c>
      <c r="E16" s="16">
        <v>124.15</v>
      </c>
      <c r="F16" s="16">
        <v>101.2</v>
      </c>
    </row>
    <row r="17" spans="1:6" ht="26.25" x14ac:dyDescent="0.25">
      <c r="A17" s="24" t="s">
        <v>112</v>
      </c>
      <c r="B17" s="15">
        <v>29317.439999999999</v>
      </c>
      <c r="C17" s="15">
        <v>35742</v>
      </c>
      <c r="D17" s="16">
        <v>603.34</v>
      </c>
      <c r="E17" s="16">
        <v>2.06</v>
      </c>
      <c r="F17" s="16">
        <v>1.69</v>
      </c>
    </row>
    <row r="18" spans="1:6" x14ac:dyDescent="0.25">
      <c r="A18" s="24" t="s">
        <v>113</v>
      </c>
      <c r="B18" s="15">
        <v>1283.8399999999999</v>
      </c>
      <c r="C18" s="20">
        <v>700</v>
      </c>
      <c r="D18" s="16">
        <v>603.34</v>
      </c>
      <c r="E18" s="16">
        <v>46.99</v>
      </c>
      <c r="F18" s="16">
        <v>86.19</v>
      </c>
    </row>
    <row r="19" spans="1:6" ht="26.25" x14ac:dyDescent="0.25">
      <c r="A19" s="24" t="s">
        <v>114</v>
      </c>
      <c r="B19" s="15">
        <v>28033.599999999999</v>
      </c>
      <c r="C19" s="15">
        <v>35042</v>
      </c>
      <c r="D19" s="12"/>
      <c r="E19" s="12"/>
      <c r="F19" s="12"/>
    </row>
    <row r="20" spans="1:6" x14ac:dyDescent="0.25">
      <c r="A20" s="24" t="s">
        <v>115</v>
      </c>
      <c r="B20" s="12"/>
      <c r="C20" s="15">
        <v>1832</v>
      </c>
      <c r="D20" s="15">
        <v>1620</v>
      </c>
      <c r="E20" s="12"/>
      <c r="F20" s="16">
        <v>88.43</v>
      </c>
    </row>
    <row r="21" spans="1:6" x14ac:dyDescent="0.25">
      <c r="A21" s="24" t="s">
        <v>116</v>
      </c>
      <c r="B21" s="12"/>
      <c r="C21" s="15">
        <v>1832</v>
      </c>
      <c r="D21" s="15">
        <v>1620</v>
      </c>
      <c r="E21" s="12"/>
      <c r="F21" s="16">
        <v>88.43</v>
      </c>
    </row>
    <row r="22" spans="1:6" x14ac:dyDescent="0.25">
      <c r="A22" s="24" t="s">
        <v>117</v>
      </c>
      <c r="B22" s="12"/>
      <c r="C22" s="15">
        <v>1832</v>
      </c>
      <c r="D22" s="15">
        <v>1620</v>
      </c>
      <c r="E22" s="12"/>
      <c r="F22" s="16">
        <v>88.43</v>
      </c>
    </row>
    <row r="23" spans="1:6" ht="39" x14ac:dyDescent="0.25">
      <c r="A23" s="24" t="s">
        <v>118</v>
      </c>
      <c r="B23" s="12"/>
      <c r="C23" s="15">
        <v>4500</v>
      </c>
      <c r="D23" s="15">
        <v>4500</v>
      </c>
      <c r="E23" s="12"/>
      <c r="F23" s="20">
        <v>100</v>
      </c>
    </row>
    <row r="24" spans="1:6" ht="26.25" x14ac:dyDescent="0.25">
      <c r="A24" s="24" t="s">
        <v>119</v>
      </c>
      <c r="B24" s="12"/>
      <c r="C24" s="15">
        <v>4500</v>
      </c>
      <c r="D24" s="15">
        <v>4500</v>
      </c>
      <c r="E24" s="12"/>
      <c r="F24" s="20">
        <v>100</v>
      </c>
    </row>
    <row r="25" spans="1:6" ht="39" x14ac:dyDescent="0.25">
      <c r="A25" s="24" t="s">
        <v>120</v>
      </c>
      <c r="B25" s="12"/>
      <c r="C25" s="15">
        <v>4500</v>
      </c>
      <c r="D25" s="15">
        <v>4500</v>
      </c>
      <c r="E25" s="12"/>
      <c r="F25" s="20">
        <v>100</v>
      </c>
    </row>
    <row r="26" spans="1:6" s="29" customFormat="1" x14ac:dyDescent="0.25">
      <c r="A26" s="41" t="s">
        <v>121</v>
      </c>
      <c r="B26" s="33">
        <v>1003876.19</v>
      </c>
      <c r="C26" s="33">
        <v>1174423</v>
      </c>
      <c r="D26" s="33">
        <v>1134262.51</v>
      </c>
      <c r="E26" s="34">
        <v>112.99</v>
      </c>
      <c r="F26" s="34">
        <v>96.58</v>
      </c>
    </row>
    <row r="27" spans="1:6" x14ac:dyDescent="0.25">
      <c r="A27" s="24" t="s">
        <v>101</v>
      </c>
      <c r="B27" s="15">
        <v>132130.9</v>
      </c>
      <c r="C27" s="15">
        <v>98956</v>
      </c>
      <c r="D27" s="15">
        <v>98795.28</v>
      </c>
      <c r="E27" s="16">
        <v>74.77</v>
      </c>
      <c r="F27" s="16">
        <v>99.84</v>
      </c>
    </row>
    <row r="28" spans="1:6" x14ac:dyDescent="0.25">
      <c r="A28" s="24" t="s">
        <v>102</v>
      </c>
      <c r="B28" s="15">
        <v>37587.31</v>
      </c>
      <c r="C28" s="20">
        <v>392</v>
      </c>
      <c r="D28" s="16">
        <v>391.71</v>
      </c>
      <c r="E28" s="16">
        <v>1.04</v>
      </c>
      <c r="F28" s="16">
        <v>99.93</v>
      </c>
    </row>
    <row r="29" spans="1:6" x14ac:dyDescent="0.25">
      <c r="A29" s="24" t="s">
        <v>103</v>
      </c>
      <c r="B29" s="15">
        <v>92098.92</v>
      </c>
      <c r="C29" s="15">
        <v>95700</v>
      </c>
      <c r="D29" s="15">
        <v>95541.24</v>
      </c>
      <c r="E29" s="16">
        <v>103.74</v>
      </c>
      <c r="F29" s="16">
        <v>99.83</v>
      </c>
    </row>
    <row r="30" spans="1:6" ht="26.25" x14ac:dyDescent="0.25">
      <c r="A30" s="24" t="s">
        <v>104</v>
      </c>
      <c r="B30" s="15">
        <v>92098.92</v>
      </c>
      <c r="C30" s="15">
        <v>95700</v>
      </c>
      <c r="D30" s="15">
        <v>95541.24</v>
      </c>
      <c r="E30" s="16">
        <v>103.74</v>
      </c>
      <c r="F30" s="16">
        <v>99.83</v>
      </c>
    </row>
    <row r="31" spans="1:6" x14ac:dyDescent="0.25">
      <c r="A31" s="24" t="s">
        <v>105</v>
      </c>
      <c r="B31" s="15">
        <v>1146.96</v>
      </c>
      <c r="C31" s="15">
        <v>1147</v>
      </c>
      <c r="D31" s="15">
        <v>1146.96</v>
      </c>
      <c r="E31" s="20">
        <v>100</v>
      </c>
      <c r="F31" s="20">
        <v>100</v>
      </c>
    </row>
    <row r="32" spans="1:6" x14ac:dyDescent="0.25">
      <c r="A32" s="24" t="s">
        <v>106</v>
      </c>
      <c r="B32" s="15">
        <v>1297.71</v>
      </c>
      <c r="C32" s="15">
        <v>1717</v>
      </c>
      <c r="D32" s="15">
        <v>1715.37</v>
      </c>
      <c r="E32" s="16">
        <v>132.18</v>
      </c>
      <c r="F32" s="16">
        <v>99.91</v>
      </c>
    </row>
    <row r="33" spans="1:6" x14ac:dyDescent="0.25">
      <c r="A33" s="24" t="s">
        <v>107</v>
      </c>
      <c r="B33" s="15">
        <v>3175.2</v>
      </c>
      <c r="C33" s="15">
        <v>10630</v>
      </c>
      <c r="D33" s="15">
        <v>2460.4499999999998</v>
      </c>
      <c r="E33" s="16">
        <v>77.489999999999995</v>
      </c>
      <c r="F33" s="16">
        <v>23.15</v>
      </c>
    </row>
    <row r="34" spans="1:6" ht="26.25" x14ac:dyDescent="0.25">
      <c r="A34" s="24" t="s">
        <v>108</v>
      </c>
      <c r="B34" s="15">
        <v>3175.2</v>
      </c>
      <c r="C34" s="15">
        <v>10630</v>
      </c>
      <c r="D34" s="15">
        <v>2460.4499999999998</v>
      </c>
      <c r="E34" s="16">
        <v>77.489999999999995</v>
      </c>
      <c r="F34" s="16">
        <v>23.15</v>
      </c>
    </row>
    <row r="35" spans="1:6" x14ac:dyDescent="0.25">
      <c r="A35" s="24" t="s">
        <v>109</v>
      </c>
      <c r="B35" s="15">
        <v>837854.47</v>
      </c>
      <c r="C35" s="15">
        <v>1063005</v>
      </c>
      <c r="D35" s="15">
        <v>1062813.17</v>
      </c>
      <c r="E35" s="16">
        <v>126.85</v>
      </c>
      <c r="F35" s="16">
        <v>99.98</v>
      </c>
    </row>
    <row r="36" spans="1:6" x14ac:dyDescent="0.25">
      <c r="A36" s="24" t="s">
        <v>110</v>
      </c>
      <c r="B36" s="15">
        <v>836548.66</v>
      </c>
      <c r="C36" s="15">
        <v>1027263</v>
      </c>
      <c r="D36" s="15">
        <v>1034233.24</v>
      </c>
      <c r="E36" s="16">
        <v>123.63</v>
      </c>
      <c r="F36" s="16">
        <v>100.68</v>
      </c>
    </row>
    <row r="37" spans="1:6" x14ac:dyDescent="0.25">
      <c r="A37" s="24" t="s">
        <v>111</v>
      </c>
      <c r="B37" s="15">
        <v>836453.04</v>
      </c>
      <c r="C37" s="15">
        <v>1027213</v>
      </c>
      <c r="D37" s="15">
        <v>1034198.51</v>
      </c>
      <c r="E37" s="16">
        <v>123.64</v>
      </c>
      <c r="F37" s="16">
        <v>100.68</v>
      </c>
    </row>
    <row r="38" spans="1:6" ht="26.25" x14ac:dyDescent="0.25">
      <c r="A38" s="24" t="s">
        <v>112</v>
      </c>
      <c r="B38" s="15">
        <v>1305.81</v>
      </c>
      <c r="C38" s="15">
        <v>35742</v>
      </c>
      <c r="D38" s="15">
        <v>28579.93</v>
      </c>
      <c r="E38" s="15">
        <v>2188.67</v>
      </c>
      <c r="F38" s="16">
        <v>79.959999999999994</v>
      </c>
    </row>
    <row r="39" spans="1:6" x14ac:dyDescent="0.25">
      <c r="A39" s="24" t="s">
        <v>113</v>
      </c>
      <c r="B39" s="15">
        <v>1255.81</v>
      </c>
      <c r="C39" s="20">
        <v>700</v>
      </c>
      <c r="D39" s="16">
        <v>694.49</v>
      </c>
      <c r="E39" s="20">
        <v>55.3</v>
      </c>
      <c r="F39" s="16">
        <v>99.21</v>
      </c>
    </row>
    <row r="40" spans="1:6" ht="26.25" x14ac:dyDescent="0.25">
      <c r="A40" s="24" t="s">
        <v>114</v>
      </c>
      <c r="B40" s="20">
        <v>50</v>
      </c>
      <c r="C40" s="15">
        <v>35042</v>
      </c>
      <c r="D40" s="15">
        <v>27885.439999999999</v>
      </c>
      <c r="E40" s="15">
        <v>55770.879999999997</v>
      </c>
      <c r="F40" s="16">
        <v>79.58</v>
      </c>
    </row>
    <row r="41" spans="1:6" x14ac:dyDescent="0.25">
      <c r="A41" s="24" t="s">
        <v>115</v>
      </c>
      <c r="B41" s="12"/>
      <c r="C41" s="15">
        <v>1832</v>
      </c>
      <c r="D41" s="15">
        <v>1832</v>
      </c>
      <c r="E41" s="12"/>
      <c r="F41" s="20">
        <v>100</v>
      </c>
    </row>
    <row r="42" spans="1:6" x14ac:dyDescent="0.25">
      <c r="A42" s="24" t="s">
        <v>116</v>
      </c>
      <c r="B42" s="12"/>
      <c r="C42" s="15">
        <v>1832</v>
      </c>
      <c r="D42" s="15">
        <v>1832</v>
      </c>
      <c r="E42" s="12"/>
      <c r="F42" s="20">
        <v>100</v>
      </c>
    </row>
    <row r="43" spans="1:6" x14ac:dyDescent="0.25">
      <c r="A43" s="24" t="s">
        <v>117</v>
      </c>
      <c r="B43" s="12"/>
      <c r="C43" s="15">
        <v>1832</v>
      </c>
      <c r="D43" s="15">
        <v>1832</v>
      </c>
      <c r="E43" s="12"/>
      <c r="F43" s="20">
        <v>100</v>
      </c>
    </row>
    <row r="44" spans="1:6" ht="39" x14ac:dyDescent="0.25">
      <c r="A44" s="24" t="s">
        <v>118</v>
      </c>
      <c r="B44" s="12"/>
      <c r="C44" s="12"/>
      <c r="D44" s="15">
        <v>4500</v>
      </c>
      <c r="E44" s="12"/>
      <c r="F44" s="12"/>
    </row>
    <row r="45" spans="1:6" ht="26.25" x14ac:dyDescent="0.25">
      <c r="A45" s="24" t="s">
        <v>119</v>
      </c>
      <c r="B45" s="12"/>
      <c r="C45" s="12"/>
      <c r="D45" s="15">
        <v>4500</v>
      </c>
      <c r="E45" s="12"/>
      <c r="F45" s="12"/>
    </row>
    <row r="46" spans="1:6" ht="39" x14ac:dyDescent="0.25">
      <c r="A46" s="24" t="s">
        <v>120</v>
      </c>
      <c r="B46" s="12"/>
      <c r="C46" s="12"/>
      <c r="D46" s="15">
        <v>4500</v>
      </c>
      <c r="E46" s="12"/>
      <c r="F46" s="12"/>
    </row>
    <row r="47" spans="1:6" s="29" customFormat="1" x14ac:dyDescent="0.25">
      <c r="A47" s="32" t="s">
        <v>122</v>
      </c>
      <c r="B47" s="33">
        <v>973160.57</v>
      </c>
      <c r="C47" s="33">
        <v>1174423</v>
      </c>
      <c r="D47" s="33">
        <v>1170400.8999999999</v>
      </c>
      <c r="E47" s="34">
        <v>120.27</v>
      </c>
      <c r="F47" s="34">
        <v>99.66</v>
      </c>
    </row>
  </sheetData>
  <mergeCells count="1">
    <mergeCell ref="A2:G2"/>
  </mergeCells>
  <pageMargins left="0.7" right="0.7" top="0.75" bottom="0.75" header="0.3" footer="0.3"/>
  <pageSetup paperSize="9" scale="1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"/>
  <sheetViews>
    <sheetView workbookViewId="0">
      <selection activeCell="F11" sqref="A1:F11"/>
    </sheetView>
  </sheetViews>
  <sheetFormatPr defaultRowHeight="15" x14ac:dyDescent="0.25"/>
  <cols>
    <col min="1" max="1" width="44.85546875" customWidth="1"/>
    <col min="2" max="4" width="30.7109375" customWidth="1"/>
    <col min="5" max="5" width="17.7109375" customWidth="1"/>
    <col min="6" max="6" width="17.7109375" style="35" customWidth="1"/>
  </cols>
  <sheetData>
    <row r="2" spans="1:6" x14ac:dyDescent="0.25">
      <c r="A2" s="120" t="s">
        <v>131</v>
      </c>
      <c r="B2" s="120"/>
      <c r="C2" s="120"/>
      <c r="D2" s="120"/>
      <c r="E2" s="120"/>
      <c r="F2" s="120"/>
    </row>
    <row r="4" spans="1:6" x14ac:dyDescent="0.25">
      <c r="A4" s="10" t="s">
        <v>80</v>
      </c>
      <c r="B4" s="10" t="s">
        <v>81</v>
      </c>
      <c r="C4" s="10" t="s">
        <v>82</v>
      </c>
      <c r="D4" s="10" t="s">
        <v>125</v>
      </c>
      <c r="E4" s="10" t="s">
        <v>126</v>
      </c>
      <c r="F4" s="10" t="s">
        <v>84</v>
      </c>
    </row>
    <row r="5" spans="1:6" ht="10.5" customHeight="1" x14ac:dyDescent="0.25">
      <c r="A5" s="18">
        <v>1</v>
      </c>
      <c r="B5" s="18">
        <v>2</v>
      </c>
      <c r="C5" s="18">
        <v>3</v>
      </c>
      <c r="D5" s="18">
        <v>4</v>
      </c>
      <c r="E5" s="18" t="s">
        <v>123</v>
      </c>
      <c r="F5" s="18" t="s">
        <v>124</v>
      </c>
    </row>
    <row r="6" spans="1:6" x14ac:dyDescent="0.25">
      <c r="A6" s="42" t="s">
        <v>127</v>
      </c>
      <c r="B6" s="3">
        <v>973160.57</v>
      </c>
      <c r="C6" s="3">
        <v>1174423</v>
      </c>
      <c r="D6" s="3">
        <v>1170400.8999999999</v>
      </c>
      <c r="E6" s="4">
        <v>120.27</v>
      </c>
      <c r="F6" s="4">
        <v>99.66</v>
      </c>
    </row>
    <row r="7" spans="1:6" x14ac:dyDescent="0.25">
      <c r="A7" s="12" t="s">
        <v>128</v>
      </c>
      <c r="B7" s="12"/>
      <c r="C7" s="20">
        <v>125</v>
      </c>
      <c r="D7" s="16">
        <v>124.31</v>
      </c>
      <c r="E7" s="12"/>
      <c r="F7" s="16">
        <v>99.45</v>
      </c>
    </row>
    <row r="8" spans="1:6" x14ac:dyDescent="0.25">
      <c r="A8" s="12" t="s">
        <v>129</v>
      </c>
      <c r="B8" s="15">
        <v>41640.21</v>
      </c>
      <c r="C8" s="15">
        <v>14373</v>
      </c>
      <c r="D8" s="15">
        <v>12505.29</v>
      </c>
      <c r="E8" s="16">
        <v>30.03</v>
      </c>
      <c r="F8" s="16">
        <v>87.01</v>
      </c>
    </row>
    <row r="9" spans="1:6" x14ac:dyDescent="0.25">
      <c r="A9" s="12" t="s">
        <v>130</v>
      </c>
      <c r="B9" s="15">
        <v>931520.36</v>
      </c>
      <c r="C9" s="15">
        <v>1159925</v>
      </c>
      <c r="D9" s="15">
        <v>1157771.3</v>
      </c>
      <c r="E9" s="16">
        <v>124.29</v>
      </c>
      <c r="F9" s="16">
        <v>99.81</v>
      </c>
    </row>
    <row r="10" spans="1:6" x14ac:dyDescent="0.25">
      <c r="A10" s="40" t="s">
        <v>121</v>
      </c>
      <c r="B10" s="30">
        <v>1003876.19</v>
      </c>
      <c r="C10" s="30">
        <v>1174423</v>
      </c>
      <c r="D10" s="30">
        <v>1134262.51</v>
      </c>
      <c r="E10" s="31">
        <v>112.99</v>
      </c>
      <c r="F10" s="31">
        <v>96.58</v>
      </c>
    </row>
    <row r="11" spans="1:6" x14ac:dyDescent="0.25">
      <c r="A11" s="40" t="s">
        <v>122</v>
      </c>
      <c r="B11" s="30">
        <v>973160.57</v>
      </c>
      <c r="C11" s="30">
        <v>1174423</v>
      </c>
      <c r="D11" s="30">
        <v>1170400.8999999999</v>
      </c>
      <c r="E11" s="31">
        <v>120.27</v>
      </c>
      <c r="F11" s="31">
        <v>99.66</v>
      </c>
    </row>
  </sheetData>
  <mergeCells count="1">
    <mergeCell ref="A2:F2"/>
  </mergeCells>
  <pageMargins left="0.7" right="0.7" top="0.75" bottom="0.75" header="0.3" footer="0.3"/>
  <pageSetup paperSize="9" scale="5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6"/>
  <sheetViews>
    <sheetView tabSelected="1" workbookViewId="0">
      <selection activeCell="K21" sqref="K21"/>
    </sheetView>
  </sheetViews>
  <sheetFormatPr defaultRowHeight="15" x14ac:dyDescent="0.25"/>
  <cols>
    <col min="1" max="1" width="32.42578125" customWidth="1"/>
    <col min="2" max="5" width="25.28515625" customWidth="1"/>
    <col min="6" max="6" width="15.7109375" customWidth="1"/>
  </cols>
  <sheetData>
    <row r="2" spans="1:7" x14ac:dyDescent="0.25">
      <c r="A2" s="50" t="s">
        <v>137</v>
      </c>
      <c r="B2" s="35"/>
      <c r="C2" s="35"/>
      <c r="D2" s="35"/>
      <c r="E2" s="35"/>
    </row>
    <row r="3" spans="1:7" x14ac:dyDescent="0.25">
      <c r="A3" s="50" t="s">
        <v>136</v>
      </c>
      <c r="B3" s="35"/>
      <c r="C3" s="35"/>
      <c r="D3" s="35"/>
      <c r="E3" s="35"/>
    </row>
    <row r="4" spans="1:7" x14ac:dyDescent="0.25">
      <c r="A4" s="49"/>
    </row>
    <row r="5" spans="1:7" ht="30" customHeight="1" x14ac:dyDescent="0.25">
      <c r="A5" s="10" t="s">
        <v>80</v>
      </c>
      <c r="B5" s="10" t="s">
        <v>81</v>
      </c>
      <c r="C5" s="10" t="s">
        <v>82</v>
      </c>
      <c r="D5" s="10" t="s">
        <v>125</v>
      </c>
      <c r="E5" s="10" t="s">
        <v>126</v>
      </c>
      <c r="F5" s="10" t="s">
        <v>84</v>
      </c>
    </row>
    <row r="6" spans="1:7" ht="9.75" customHeight="1" x14ac:dyDescent="0.25">
      <c r="A6" s="18">
        <v>1</v>
      </c>
      <c r="B6" s="18">
        <v>2</v>
      </c>
      <c r="C6" s="18">
        <v>3</v>
      </c>
      <c r="D6" s="18">
        <v>4</v>
      </c>
      <c r="E6" s="18" t="s">
        <v>123</v>
      </c>
      <c r="F6" s="18" t="s">
        <v>124</v>
      </c>
    </row>
    <row r="7" spans="1:7" ht="30" x14ac:dyDescent="0.25">
      <c r="A7" s="43" t="s">
        <v>133</v>
      </c>
      <c r="B7" s="48">
        <v>0</v>
      </c>
      <c r="C7" s="44">
        <v>0</v>
      </c>
      <c r="D7" s="45">
        <v>0</v>
      </c>
      <c r="E7" s="46">
        <v>0</v>
      </c>
      <c r="F7" s="46">
        <v>0</v>
      </c>
    </row>
    <row r="8" spans="1:7" ht="30" x14ac:dyDescent="0.25">
      <c r="A8" s="47" t="s">
        <v>134</v>
      </c>
      <c r="B8" s="48">
        <v>0</v>
      </c>
      <c r="C8" s="44">
        <v>0</v>
      </c>
      <c r="D8" s="45">
        <v>0</v>
      </c>
      <c r="E8" s="46">
        <v>0</v>
      </c>
      <c r="F8" s="46">
        <v>0</v>
      </c>
    </row>
    <row r="11" spans="1:7" x14ac:dyDescent="0.25">
      <c r="A11" s="120" t="s">
        <v>135</v>
      </c>
      <c r="B11" s="120"/>
      <c r="C11" s="120"/>
      <c r="D11" s="120"/>
      <c r="E11" s="120"/>
      <c r="F11" s="120"/>
      <c r="G11" s="120"/>
    </row>
    <row r="13" spans="1:7" ht="25.5" x14ac:dyDescent="0.25">
      <c r="A13" s="10" t="s">
        <v>80</v>
      </c>
      <c r="B13" s="10" t="s">
        <v>81</v>
      </c>
      <c r="C13" s="10" t="s">
        <v>82</v>
      </c>
      <c r="D13" s="10" t="s">
        <v>125</v>
      </c>
      <c r="E13" s="10" t="s">
        <v>126</v>
      </c>
      <c r="F13" s="10" t="s">
        <v>84</v>
      </c>
    </row>
    <row r="14" spans="1:7" ht="10.5" customHeight="1" x14ac:dyDescent="0.25">
      <c r="A14" s="18">
        <v>1</v>
      </c>
      <c r="B14" s="18">
        <v>2</v>
      </c>
      <c r="C14" s="18">
        <v>3</v>
      </c>
      <c r="D14" s="18">
        <v>4</v>
      </c>
      <c r="E14" s="18" t="s">
        <v>123</v>
      </c>
      <c r="F14" s="18" t="s">
        <v>124</v>
      </c>
    </row>
    <row r="15" spans="1:7" x14ac:dyDescent="0.25">
      <c r="A15" s="43"/>
      <c r="B15" s="48">
        <v>0</v>
      </c>
      <c r="C15" s="44">
        <v>0</v>
      </c>
      <c r="D15" s="45">
        <v>0</v>
      </c>
      <c r="E15" s="46">
        <v>0</v>
      </c>
      <c r="F15" s="46">
        <v>0</v>
      </c>
    </row>
    <row r="16" spans="1:7" x14ac:dyDescent="0.25">
      <c r="A16" s="47"/>
      <c r="B16" s="48">
        <v>0</v>
      </c>
      <c r="C16" s="44">
        <v>0</v>
      </c>
      <c r="D16" s="45">
        <v>0</v>
      </c>
      <c r="E16" s="46">
        <v>0</v>
      </c>
      <c r="F16" s="46">
        <v>0</v>
      </c>
    </row>
  </sheetData>
  <mergeCells count="1">
    <mergeCell ref="A11:G11"/>
  </mergeCells>
  <pageMargins left="0.7" right="0.7" top="0.75" bottom="0.75" header="0.3" footer="0.3"/>
  <pageSetup paperSize="9"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2"/>
  <sheetViews>
    <sheetView topLeftCell="A67" workbookViewId="0">
      <selection activeCell="C3" sqref="C3"/>
    </sheetView>
  </sheetViews>
  <sheetFormatPr defaultRowHeight="15" x14ac:dyDescent="0.25"/>
  <cols>
    <col min="1" max="1" width="61.85546875" customWidth="1"/>
    <col min="2" max="3" width="30.7109375" customWidth="1"/>
    <col min="4" max="4" width="30.85546875" customWidth="1"/>
    <col min="5" max="5" width="17.7109375" customWidth="1"/>
    <col min="6" max="6" width="17.85546875" style="35" customWidth="1"/>
  </cols>
  <sheetData>
    <row r="2" spans="1:6" x14ac:dyDescent="0.25">
      <c r="A2" s="49" t="s">
        <v>155</v>
      </c>
      <c r="B2" s="35"/>
      <c r="C2" s="35"/>
      <c r="D2" s="35"/>
      <c r="E2" s="35"/>
    </row>
    <row r="3" spans="1:6" x14ac:dyDescent="0.25">
      <c r="C3" s="35"/>
      <c r="D3" s="35"/>
      <c r="E3" s="35"/>
    </row>
    <row r="4" spans="1:6" x14ac:dyDescent="0.25">
      <c r="A4" s="49" t="s">
        <v>154</v>
      </c>
      <c r="B4" s="35"/>
      <c r="C4" s="35"/>
      <c r="D4" s="35"/>
      <c r="E4" s="35"/>
    </row>
    <row r="6" spans="1:6" ht="29.25" customHeight="1" x14ac:dyDescent="0.25">
      <c r="A6" s="10" t="s">
        <v>80</v>
      </c>
      <c r="B6" s="10" t="s">
        <v>81</v>
      </c>
      <c r="C6" s="10" t="s">
        <v>82</v>
      </c>
      <c r="D6" s="10" t="s">
        <v>125</v>
      </c>
      <c r="E6" s="10" t="s">
        <v>126</v>
      </c>
      <c r="F6" s="10" t="s">
        <v>84</v>
      </c>
    </row>
    <row r="7" spans="1:6" ht="12.75" customHeight="1" x14ac:dyDescent="0.25">
      <c r="A7" s="18">
        <v>1</v>
      </c>
      <c r="B7" s="18">
        <v>2</v>
      </c>
      <c r="C7" s="18">
        <v>3</v>
      </c>
      <c r="D7" s="18">
        <v>4</v>
      </c>
      <c r="E7" s="18" t="s">
        <v>123</v>
      </c>
      <c r="F7" s="10" t="s">
        <v>124</v>
      </c>
    </row>
    <row r="8" spans="1:6" x14ac:dyDescent="0.25">
      <c r="A8" s="58" t="s">
        <v>138</v>
      </c>
      <c r="B8" s="59">
        <v>973160.57</v>
      </c>
      <c r="C8" s="59">
        <v>1174423</v>
      </c>
      <c r="D8" s="59">
        <v>1170400.8999999999</v>
      </c>
      <c r="E8" s="60">
        <v>120.27</v>
      </c>
      <c r="F8" s="60">
        <v>99.66</v>
      </c>
    </row>
    <row r="9" spans="1:6" x14ac:dyDescent="0.25">
      <c r="A9" s="42" t="s">
        <v>101</v>
      </c>
      <c r="B9" s="3">
        <v>132130.9</v>
      </c>
      <c r="C9" s="3">
        <v>98956</v>
      </c>
      <c r="D9" s="3">
        <v>98795.28</v>
      </c>
      <c r="E9" s="4">
        <v>74.77</v>
      </c>
      <c r="F9" s="4">
        <v>99.84</v>
      </c>
    </row>
    <row r="10" spans="1:6" x14ac:dyDescent="0.25">
      <c r="A10" s="42" t="s">
        <v>107</v>
      </c>
      <c r="B10" s="3">
        <v>3175.2</v>
      </c>
      <c r="C10" s="3">
        <v>10630</v>
      </c>
      <c r="D10" s="3">
        <v>2460.4499999999998</v>
      </c>
      <c r="E10" s="4">
        <v>77.489999999999995</v>
      </c>
      <c r="F10" s="4">
        <v>23.15</v>
      </c>
    </row>
    <row r="11" spans="1:6" x14ac:dyDescent="0.25">
      <c r="A11" s="42" t="s">
        <v>109</v>
      </c>
      <c r="B11" s="3">
        <v>837854.47</v>
      </c>
      <c r="C11" s="3">
        <v>1063005</v>
      </c>
      <c r="D11" s="3">
        <v>1062813.17</v>
      </c>
      <c r="E11" s="4">
        <v>126.85</v>
      </c>
      <c r="F11" s="4">
        <v>99.98</v>
      </c>
    </row>
    <row r="12" spans="1:6" x14ac:dyDescent="0.25">
      <c r="A12" s="42" t="s">
        <v>115</v>
      </c>
      <c r="B12" s="2"/>
      <c r="C12" s="3">
        <v>1832</v>
      </c>
      <c r="D12" s="3">
        <v>1832</v>
      </c>
      <c r="E12" s="2"/>
      <c r="F12" s="62">
        <v>100</v>
      </c>
    </row>
    <row r="13" spans="1:6" ht="26.25" customHeight="1" x14ac:dyDescent="0.25">
      <c r="A13" s="42" t="s">
        <v>118</v>
      </c>
      <c r="B13" s="2"/>
      <c r="C13" s="2"/>
      <c r="D13" s="3">
        <v>4500</v>
      </c>
      <c r="E13" s="2"/>
      <c r="F13" s="12"/>
    </row>
    <row r="14" spans="1:6" x14ac:dyDescent="0.25">
      <c r="A14" s="2" t="s">
        <v>139</v>
      </c>
      <c r="B14" s="3">
        <v>973160.57</v>
      </c>
      <c r="C14" s="3">
        <v>1174423</v>
      </c>
      <c r="D14" s="3">
        <v>1170400.8999999999</v>
      </c>
      <c r="E14" s="4">
        <v>120.27</v>
      </c>
      <c r="F14" s="4">
        <v>99.66</v>
      </c>
    </row>
    <row r="15" spans="1:6" x14ac:dyDescent="0.25">
      <c r="A15" s="51" t="s">
        <v>140</v>
      </c>
      <c r="B15" s="52">
        <v>839628.24</v>
      </c>
      <c r="C15" s="52">
        <v>1039675</v>
      </c>
      <c r="D15" s="52">
        <v>1042990.96</v>
      </c>
      <c r="E15" s="53">
        <v>124.22</v>
      </c>
      <c r="F15" s="53">
        <v>100.32</v>
      </c>
    </row>
    <row r="16" spans="1:6" x14ac:dyDescent="0.25">
      <c r="A16" s="54" t="s">
        <v>141</v>
      </c>
      <c r="B16" s="52">
        <v>839628.24</v>
      </c>
      <c r="C16" s="52">
        <v>1039675</v>
      </c>
      <c r="D16" s="52">
        <v>1042990.96</v>
      </c>
      <c r="E16" s="53">
        <v>124.22</v>
      </c>
      <c r="F16" s="53">
        <v>100.32</v>
      </c>
    </row>
    <row r="17" spans="1:6" ht="26.25" x14ac:dyDescent="0.25">
      <c r="A17" s="42" t="s">
        <v>108</v>
      </c>
      <c r="B17" s="3">
        <v>3175.2</v>
      </c>
      <c r="C17" s="3">
        <v>10630</v>
      </c>
      <c r="D17" s="3">
        <v>2460.4499999999998</v>
      </c>
      <c r="E17" s="4">
        <v>77.489999999999995</v>
      </c>
      <c r="F17" s="4">
        <v>23.15</v>
      </c>
    </row>
    <row r="18" spans="1:6" x14ac:dyDescent="0.25">
      <c r="A18" s="55" t="s">
        <v>28</v>
      </c>
      <c r="B18" s="3">
        <v>3129.75</v>
      </c>
      <c r="C18" s="3">
        <v>5389</v>
      </c>
      <c r="D18" s="3">
        <v>1717.73</v>
      </c>
      <c r="E18" s="4">
        <v>54.88</v>
      </c>
      <c r="F18" s="4">
        <v>31.87</v>
      </c>
    </row>
    <row r="19" spans="1:6" x14ac:dyDescent="0.25">
      <c r="A19" s="56" t="s">
        <v>29</v>
      </c>
      <c r="B19" s="62">
        <v>396.6</v>
      </c>
      <c r="C19" s="2"/>
      <c r="D19" s="2"/>
      <c r="E19" s="2"/>
      <c r="F19" s="12"/>
    </row>
    <row r="20" spans="1:6" x14ac:dyDescent="0.25">
      <c r="A20" s="57" t="s">
        <v>30</v>
      </c>
      <c r="B20" s="20">
        <v>396.6</v>
      </c>
      <c r="C20" s="12"/>
      <c r="D20" s="12"/>
      <c r="E20" s="12"/>
      <c r="F20" s="12"/>
    </row>
    <row r="21" spans="1:6" x14ac:dyDescent="0.25">
      <c r="A21" s="56" t="s">
        <v>33</v>
      </c>
      <c r="B21" s="2"/>
      <c r="C21" s="3">
        <v>2030</v>
      </c>
      <c r="D21" s="62">
        <v>319.8</v>
      </c>
      <c r="E21" s="2"/>
      <c r="F21" s="4">
        <v>15.75</v>
      </c>
    </row>
    <row r="22" spans="1:6" ht="15" customHeight="1" x14ac:dyDescent="0.25">
      <c r="A22" s="57" t="s">
        <v>34</v>
      </c>
      <c r="B22" s="12"/>
      <c r="C22" s="12"/>
      <c r="D22" s="16">
        <v>315.01</v>
      </c>
      <c r="E22" s="12"/>
      <c r="F22" s="12"/>
    </row>
    <row r="23" spans="1:6" ht="26.25" x14ac:dyDescent="0.25">
      <c r="A23" s="57" t="s">
        <v>37</v>
      </c>
      <c r="B23" s="12"/>
      <c r="C23" s="12"/>
      <c r="D23" s="16">
        <v>4.79</v>
      </c>
      <c r="E23" s="12"/>
      <c r="F23" s="12"/>
    </row>
    <row r="24" spans="1:6" x14ac:dyDescent="0.25">
      <c r="A24" s="56" t="s">
        <v>40</v>
      </c>
      <c r="B24" s="4">
        <v>203.32</v>
      </c>
      <c r="C24" s="62">
        <v>925</v>
      </c>
      <c r="D24" s="4">
        <v>583.83000000000004</v>
      </c>
      <c r="E24" s="4">
        <v>287.14999999999998</v>
      </c>
      <c r="F24" s="4">
        <v>63.12</v>
      </c>
    </row>
    <row r="25" spans="1:6" x14ac:dyDescent="0.25">
      <c r="A25" s="57" t="s">
        <v>41</v>
      </c>
      <c r="B25" s="20">
        <v>169</v>
      </c>
      <c r="C25" s="12"/>
      <c r="D25" s="16">
        <v>8.83</v>
      </c>
      <c r="E25" s="16">
        <v>5.22</v>
      </c>
      <c r="F25" s="12"/>
    </row>
    <row r="26" spans="1:6" x14ac:dyDescent="0.25">
      <c r="A26" s="57" t="s">
        <v>43</v>
      </c>
      <c r="B26" s="12"/>
      <c r="C26" s="12"/>
      <c r="D26" s="20">
        <v>575</v>
      </c>
      <c r="E26" s="12"/>
      <c r="F26" s="12"/>
    </row>
    <row r="27" spans="1:6" x14ac:dyDescent="0.25">
      <c r="A27" s="57" t="s">
        <v>47</v>
      </c>
      <c r="B27" s="16">
        <v>34.32</v>
      </c>
      <c r="C27" s="12"/>
      <c r="D27" s="12"/>
      <c r="E27" s="12"/>
      <c r="F27" s="12"/>
    </row>
    <row r="28" spans="1:6" x14ac:dyDescent="0.25">
      <c r="A28" s="56" t="s">
        <v>52</v>
      </c>
      <c r="B28" s="3">
        <v>2529.83</v>
      </c>
      <c r="C28" s="3">
        <v>2434</v>
      </c>
      <c r="D28" s="62">
        <v>814.1</v>
      </c>
      <c r="E28" s="4">
        <v>32.18</v>
      </c>
      <c r="F28" s="4">
        <v>33.450000000000003</v>
      </c>
    </row>
    <row r="29" spans="1:6" x14ac:dyDescent="0.25">
      <c r="A29" s="57" t="s">
        <v>54</v>
      </c>
      <c r="B29" s="16">
        <v>167.51</v>
      </c>
      <c r="C29" s="12"/>
      <c r="D29" s="16">
        <v>679.73</v>
      </c>
      <c r="E29" s="16">
        <v>405.78</v>
      </c>
      <c r="F29" s="12"/>
    </row>
    <row r="30" spans="1:6" x14ac:dyDescent="0.25">
      <c r="A30" s="57" t="s">
        <v>56</v>
      </c>
      <c r="B30" s="12"/>
      <c r="C30" s="12"/>
      <c r="D30" s="16">
        <v>94.37</v>
      </c>
      <c r="E30" s="12"/>
      <c r="F30" s="12"/>
    </row>
    <row r="31" spans="1:6" x14ac:dyDescent="0.25">
      <c r="A31" s="57" t="s">
        <v>57</v>
      </c>
      <c r="B31" s="15">
        <v>2362.3200000000002</v>
      </c>
      <c r="C31" s="12"/>
      <c r="D31" s="20">
        <v>40</v>
      </c>
      <c r="E31" s="16">
        <v>1.69</v>
      </c>
      <c r="F31" s="12"/>
    </row>
    <row r="32" spans="1:6" x14ac:dyDescent="0.25">
      <c r="A32" s="55" t="s">
        <v>66</v>
      </c>
      <c r="B32" s="4">
        <v>5.98</v>
      </c>
      <c r="C32" s="62">
        <v>3</v>
      </c>
      <c r="D32" s="4">
        <v>2.17</v>
      </c>
      <c r="E32" s="4">
        <v>36.29</v>
      </c>
      <c r="F32" s="4">
        <v>72.33</v>
      </c>
    </row>
    <row r="33" spans="1:6" x14ac:dyDescent="0.25">
      <c r="A33" s="56" t="s">
        <v>67</v>
      </c>
      <c r="B33" s="4">
        <v>5.98</v>
      </c>
      <c r="C33" s="62">
        <v>3</v>
      </c>
      <c r="D33" s="4">
        <v>2.17</v>
      </c>
      <c r="E33" s="4">
        <v>36.29</v>
      </c>
      <c r="F33" s="4">
        <v>72.33</v>
      </c>
    </row>
    <row r="34" spans="1:6" x14ac:dyDescent="0.25">
      <c r="A34" s="57" t="s">
        <v>68</v>
      </c>
      <c r="B34" s="16">
        <v>5.98</v>
      </c>
      <c r="C34" s="12"/>
      <c r="D34" s="16">
        <v>2.17</v>
      </c>
      <c r="E34" s="16">
        <v>36.29</v>
      </c>
      <c r="F34" s="12"/>
    </row>
    <row r="35" spans="1:6" ht="26.25" x14ac:dyDescent="0.25">
      <c r="A35" s="55" t="s">
        <v>70</v>
      </c>
      <c r="B35" s="4">
        <v>39.47</v>
      </c>
      <c r="C35" s="3">
        <v>5238</v>
      </c>
      <c r="D35" s="4">
        <v>740.55</v>
      </c>
      <c r="E35" s="3">
        <v>1876.24</v>
      </c>
      <c r="F35" s="4">
        <v>14.14</v>
      </c>
    </row>
    <row r="36" spans="1:6" x14ac:dyDescent="0.25">
      <c r="A36" s="56" t="s">
        <v>71</v>
      </c>
      <c r="B36" s="2"/>
      <c r="C36" s="62">
        <v>738</v>
      </c>
      <c r="D36" s="4">
        <v>737.31</v>
      </c>
      <c r="E36" s="2"/>
      <c r="F36" s="4">
        <v>99.91</v>
      </c>
    </row>
    <row r="37" spans="1:6" x14ac:dyDescent="0.25">
      <c r="A37" s="57" t="s">
        <v>72</v>
      </c>
      <c r="B37" s="12"/>
      <c r="C37" s="12"/>
      <c r="D37" s="16">
        <v>737.31</v>
      </c>
      <c r="E37" s="12"/>
      <c r="F37" s="12"/>
    </row>
    <row r="38" spans="1:6" x14ac:dyDescent="0.25">
      <c r="A38" s="56" t="s">
        <v>75</v>
      </c>
      <c r="B38" s="2"/>
      <c r="C38" s="3">
        <v>4500</v>
      </c>
      <c r="D38" s="2"/>
      <c r="E38" s="2"/>
      <c r="F38" s="12"/>
    </row>
    <row r="39" spans="1:6" ht="26.25" x14ac:dyDescent="0.25">
      <c r="A39" s="56" t="s">
        <v>77</v>
      </c>
      <c r="B39" s="4">
        <v>39.47</v>
      </c>
      <c r="C39" s="2"/>
      <c r="D39" s="4">
        <v>3.24</v>
      </c>
      <c r="E39" s="4">
        <v>8.2100000000000009</v>
      </c>
      <c r="F39" s="12"/>
    </row>
    <row r="40" spans="1:6" x14ac:dyDescent="0.25">
      <c r="A40" s="57" t="s">
        <v>78</v>
      </c>
      <c r="B40" s="16">
        <v>39.47</v>
      </c>
      <c r="C40" s="12"/>
      <c r="D40" s="16">
        <v>3.24</v>
      </c>
      <c r="E40" s="16">
        <v>8.2100000000000009</v>
      </c>
      <c r="F40" s="12"/>
    </row>
    <row r="41" spans="1:6" x14ac:dyDescent="0.25">
      <c r="A41" s="42" t="s">
        <v>110</v>
      </c>
      <c r="B41" s="3">
        <v>836453.04</v>
      </c>
      <c r="C41" s="3">
        <v>1027213</v>
      </c>
      <c r="D41" s="3">
        <v>1034198.51</v>
      </c>
      <c r="E41" s="4">
        <v>123.64</v>
      </c>
      <c r="F41" s="4">
        <v>100.68</v>
      </c>
    </row>
    <row r="42" spans="1:6" x14ac:dyDescent="0.25">
      <c r="A42" s="55" t="s">
        <v>20</v>
      </c>
      <c r="B42" s="3">
        <v>827301.34</v>
      </c>
      <c r="C42" s="3">
        <v>1020500</v>
      </c>
      <c r="D42" s="3">
        <v>1027723.38</v>
      </c>
      <c r="E42" s="4">
        <v>124.23</v>
      </c>
      <c r="F42" s="4">
        <v>100.71</v>
      </c>
    </row>
    <row r="43" spans="1:6" x14ac:dyDescent="0.25">
      <c r="A43" s="56" t="s">
        <v>21</v>
      </c>
      <c r="B43" s="3">
        <v>685019.07</v>
      </c>
      <c r="C43" s="3">
        <v>852000</v>
      </c>
      <c r="D43" s="3">
        <v>849967.72</v>
      </c>
      <c r="E43" s="4">
        <v>124.08</v>
      </c>
      <c r="F43" s="4">
        <v>99.76</v>
      </c>
    </row>
    <row r="44" spans="1:6" x14ac:dyDescent="0.25">
      <c r="A44" s="57" t="s">
        <v>22</v>
      </c>
      <c r="B44" s="15">
        <v>685019.07</v>
      </c>
      <c r="C44" s="12"/>
      <c r="D44" s="15">
        <v>849967.72</v>
      </c>
      <c r="E44" s="16">
        <v>124.08</v>
      </c>
      <c r="F44" s="12"/>
    </row>
    <row r="45" spans="1:6" x14ac:dyDescent="0.25">
      <c r="A45" s="56" t="s">
        <v>23</v>
      </c>
      <c r="B45" s="3">
        <v>31743.98</v>
      </c>
      <c r="C45" s="3">
        <v>28500</v>
      </c>
      <c r="D45" s="3">
        <v>37400.959999999999</v>
      </c>
      <c r="E45" s="4">
        <v>117.82</v>
      </c>
      <c r="F45" s="4">
        <v>131.22999999999999</v>
      </c>
    </row>
    <row r="46" spans="1:6" x14ac:dyDescent="0.25">
      <c r="A46" s="57" t="s">
        <v>24</v>
      </c>
      <c r="B46" s="15">
        <v>31743.98</v>
      </c>
      <c r="C46" s="12"/>
      <c r="D46" s="15">
        <v>37400.959999999999</v>
      </c>
      <c r="E46" s="16">
        <v>117.82</v>
      </c>
      <c r="F46" s="12"/>
    </row>
    <row r="47" spans="1:6" x14ac:dyDescent="0.25">
      <c r="A47" s="56" t="s">
        <v>25</v>
      </c>
      <c r="B47" s="3">
        <v>110538.29</v>
      </c>
      <c r="C47" s="3">
        <v>140000</v>
      </c>
      <c r="D47" s="3">
        <v>140354.70000000001</v>
      </c>
      <c r="E47" s="4">
        <v>126.97</v>
      </c>
      <c r="F47" s="4">
        <v>100.25</v>
      </c>
    </row>
    <row r="48" spans="1:6" x14ac:dyDescent="0.25">
      <c r="A48" s="57" t="s">
        <v>26</v>
      </c>
      <c r="B48" s="12"/>
      <c r="C48" s="12"/>
      <c r="D48" s="15">
        <v>23823.18</v>
      </c>
      <c r="E48" s="12"/>
      <c r="F48" s="12"/>
    </row>
    <row r="49" spans="1:6" ht="15" customHeight="1" x14ac:dyDescent="0.25">
      <c r="A49" s="57" t="s">
        <v>27</v>
      </c>
      <c r="B49" s="15">
        <v>110538.29</v>
      </c>
      <c r="C49" s="12"/>
      <c r="D49" s="15">
        <v>116531.52</v>
      </c>
      <c r="E49" s="16">
        <v>105.42</v>
      </c>
      <c r="F49" s="12"/>
    </row>
    <row r="50" spans="1:6" x14ac:dyDescent="0.25">
      <c r="A50" s="55" t="s">
        <v>28</v>
      </c>
      <c r="B50" s="3">
        <v>6929.97</v>
      </c>
      <c r="C50" s="3">
        <v>5620</v>
      </c>
      <c r="D50" s="3">
        <v>5526.54</v>
      </c>
      <c r="E50" s="4">
        <v>79.75</v>
      </c>
      <c r="F50" s="4">
        <v>98.34</v>
      </c>
    </row>
    <row r="51" spans="1:6" x14ac:dyDescent="0.25">
      <c r="A51" s="56" t="s">
        <v>29</v>
      </c>
      <c r="B51" s="4">
        <v>368.06</v>
      </c>
      <c r="C51" s="62">
        <v>450</v>
      </c>
      <c r="D51" s="4">
        <v>369.45</v>
      </c>
      <c r="E51" s="4">
        <v>100.38</v>
      </c>
      <c r="F51" s="62">
        <v>82.1</v>
      </c>
    </row>
    <row r="52" spans="1:6" x14ac:dyDescent="0.25">
      <c r="A52" s="57" t="s">
        <v>30</v>
      </c>
      <c r="B52" s="16">
        <v>368.06</v>
      </c>
      <c r="C52" s="12"/>
      <c r="D52" s="16">
        <v>369.45</v>
      </c>
      <c r="E52" s="16">
        <v>100.38</v>
      </c>
      <c r="F52" s="12"/>
    </row>
    <row r="53" spans="1:6" x14ac:dyDescent="0.25">
      <c r="A53" s="56" t="s">
        <v>33</v>
      </c>
      <c r="B53" s="4">
        <v>121.82</v>
      </c>
      <c r="C53" s="3">
        <v>1035</v>
      </c>
      <c r="D53" s="3">
        <v>1025.77</v>
      </c>
      <c r="E53" s="4">
        <v>842.04</v>
      </c>
      <c r="F53" s="4">
        <v>99.11</v>
      </c>
    </row>
    <row r="54" spans="1:6" ht="15" customHeight="1" x14ac:dyDescent="0.25">
      <c r="A54" s="57" t="s">
        <v>34</v>
      </c>
      <c r="B54" s="12"/>
      <c r="C54" s="12"/>
      <c r="D54" s="15">
        <v>1025.77</v>
      </c>
      <c r="E54" s="12"/>
      <c r="F54" s="12"/>
    </row>
    <row r="55" spans="1:6" x14ac:dyDescent="0.25">
      <c r="A55" s="57" t="s">
        <v>38</v>
      </c>
      <c r="B55" s="16">
        <v>121.82</v>
      </c>
      <c r="C55" s="12"/>
      <c r="D55" s="12"/>
      <c r="E55" s="12"/>
      <c r="F55" s="12"/>
    </row>
    <row r="56" spans="1:6" x14ac:dyDescent="0.25">
      <c r="A56" s="56" t="s">
        <v>40</v>
      </c>
      <c r="B56" s="3">
        <v>4383.5</v>
      </c>
      <c r="C56" s="3">
        <v>2750</v>
      </c>
      <c r="D56" s="3">
        <v>2747.4</v>
      </c>
      <c r="E56" s="4">
        <v>62.68</v>
      </c>
      <c r="F56" s="4">
        <v>99.91</v>
      </c>
    </row>
    <row r="57" spans="1:6" x14ac:dyDescent="0.25">
      <c r="A57" s="57" t="s">
        <v>41</v>
      </c>
      <c r="B57" s="20">
        <v>130.30000000000001</v>
      </c>
      <c r="C57" s="12"/>
      <c r="D57" s="12"/>
      <c r="E57" s="12"/>
      <c r="F57" s="12"/>
    </row>
    <row r="58" spans="1:6" x14ac:dyDescent="0.25">
      <c r="A58" s="57" t="s">
        <v>43</v>
      </c>
      <c r="B58" s="12"/>
      <c r="C58" s="12"/>
      <c r="D58" s="20">
        <v>806.5</v>
      </c>
      <c r="E58" s="12"/>
      <c r="F58" s="12"/>
    </row>
    <row r="59" spans="1:6" x14ac:dyDescent="0.25">
      <c r="A59" s="57" t="s">
        <v>47</v>
      </c>
      <c r="B59" s="15">
        <v>4253.2</v>
      </c>
      <c r="C59" s="12"/>
      <c r="D59" s="15">
        <v>1940.9</v>
      </c>
      <c r="E59" s="16">
        <v>45.63</v>
      </c>
      <c r="F59" s="12"/>
    </row>
    <row r="60" spans="1:6" x14ac:dyDescent="0.25">
      <c r="A60" s="56" t="s">
        <v>52</v>
      </c>
      <c r="B60" s="3">
        <v>2056.59</v>
      </c>
      <c r="C60" s="3">
        <v>1385</v>
      </c>
      <c r="D60" s="3">
        <v>1383.92</v>
      </c>
      <c r="E60" s="4">
        <v>67.290000000000006</v>
      </c>
      <c r="F60" s="4">
        <v>99.92</v>
      </c>
    </row>
    <row r="61" spans="1:6" x14ac:dyDescent="0.25">
      <c r="A61" s="57" t="s">
        <v>54</v>
      </c>
      <c r="B61" s="12"/>
      <c r="C61" s="12"/>
      <c r="D61" s="16">
        <v>633.54</v>
      </c>
      <c r="E61" s="12"/>
      <c r="F61" s="12"/>
    </row>
    <row r="62" spans="1:6" x14ac:dyDescent="0.25">
      <c r="A62" s="57" t="s">
        <v>56</v>
      </c>
      <c r="B62" s="16">
        <v>874.21</v>
      </c>
      <c r="C62" s="12"/>
      <c r="D62" s="12"/>
      <c r="E62" s="12"/>
      <c r="F62" s="12"/>
    </row>
    <row r="63" spans="1:6" x14ac:dyDescent="0.25">
      <c r="A63" s="57" t="s">
        <v>142</v>
      </c>
      <c r="B63" s="15">
        <v>1182.3800000000001</v>
      </c>
      <c r="C63" s="12"/>
      <c r="D63" s="16">
        <v>750.38</v>
      </c>
      <c r="E63" s="16">
        <v>63.46</v>
      </c>
      <c r="F63" s="12"/>
    </row>
    <row r="64" spans="1:6" ht="26.25" x14ac:dyDescent="0.25">
      <c r="A64" s="55" t="s">
        <v>63</v>
      </c>
      <c r="B64" s="2"/>
      <c r="C64" s="62">
        <v>50</v>
      </c>
      <c r="D64" s="62">
        <v>28.2</v>
      </c>
      <c r="E64" s="2"/>
      <c r="F64" s="62">
        <v>56.4</v>
      </c>
    </row>
    <row r="65" spans="1:6" ht="26.25" x14ac:dyDescent="0.25">
      <c r="A65" s="56" t="s">
        <v>64</v>
      </c>
      <c r="B65" s="2"/>
      <c r="C65" s="62">
        <v>50</v>
      </c>
      <c r="D65" s="62">
        <v>28.2</v>
      </c>
      <c r="E65" s="2"/>
      <c r="F65" s="62">
        <v>56.4</v>
      </c>
    </row>
    <row r="66" spans="1:6" x14ac:dyDescent="0.25">
      <c r="A66" s="57" t="s">
        <v>65</v>
      </c>
      <c r="B66" s="12"/>
      <c r="C66" s="12"/>
      <c r="D66" s="20">
        <v>28.2</v>
      </c>
      <c r="E66" s="12"/>
      <c r="F66" s="12"/>
    </row>
    <row r="67" spans="1:6" x14ac:dyDescent="0.25">
      <c r="A67" s="55" t="s">
        <v>66</v>
      </c>
      <c r="B67" s="62">
        <v>285.7</v>
      </c>
      <c r="C67" s="62">
        <v>263</v>
      </c>
      <c r="D67" s="4">
        <v>262.18</v>
      </c>
      <c r="E67" s="4">
        <v>91.77</v>
      </c>
      <c r="F67" s="4">
        <v>99.69</v>
      </c>
    </row>
    <row r="68" spans="1:6" x14ac:dyDescent="0.25">
      <c r="A68" s="56" t="s">
        <v>67</v>
      </c>
      <c r="B68" s="62">
        <v>285.7</v>
      </c>
      <c r="C68" s="62">
        <v>263</v>
      </c>
      <c r="D68" s="4">
        <v>262.18</v>
      </c>
      <c r="E68" s="4">
        <v>91.77</v>
      </c>
      <c r="F68" s="4">
        <v>99.69</v>
      </c>
    </row>
    <row r="69" spans="1:6" x14ac:dyDescent="0.25">
      <c r="A69" s="57" t="s">
        <v>68</v>
      </c>
      <c r="B69" s="20">
        <v>285.7</v>
      </c>
      <c r="C69" s="12"/>
      <c r="D69" s="16">
        <v>262.18</v>
      </c>
      <c r="E69" s="16">
        <v>91.77</v>
      </c>
      <c r="F69" s="12"/>
    </row>
    <row r="70" spans="1:6" ht="26.25" x14ac:dyDescent="0.25">
      <c r="A70" s="55" t="s">
        <v>70</v>
      </c>
      <c r="B70" s="3">
        <v>1936.03</v>
      </c>
      <c r="C70" s="62">
        <v>780</v>
      </c>
      <c r="D70" s="4">
        <v>658.21</v>
      </c>
      <c r="E70" s="62">
        <v>34</v>
      </c>
      <c r="F70" s="4">
        <v>84.39</v>
      </c>
    </row>
    <row r="71" spans="1:6" x14ac:dyDescent="0.25">
      <c r="A71" s="56" t="s">
        <v>71</v>
      </c>
      <c r="B71" s="3">
        <v>1167.9100000000001</v>
      </c>
      <c r="C71" s="2"/>
      <c r="D71" s="2"/>
      <c r="E71" s="2"/>
      <c r="F71" s="12"/>
    </row>
    <row r="72" spans="1:6" x14ac:dyDescent="0.25">
      <c r="A72" s="57" t="s">
        <v>72</v>
      </c>
      <c r="B72" s="16">
        <v>645.04999999999995</v>
      </c>
      <c r="C72" s="12"/>
      <c r="D72" s="12"/>
      <c r="E72" s="12"/>
      <c r="F72" s="12"/>
    </row>
    <row r="73" spans="1:6" x14ac:dyDescent="0.25">
      <c r="A73" s="57" t="s">
        <v>74</v>
      </c>
      <c r="B73" s="16">
        <v>522.86</v>
      </c>
      <c r="C73" s="12"/>
      <c r="D73" s="12"/>
      <c r="E73" s="12"/>
      <c r="F73" s="12"/>
    </row>
    <row r="74" spans="1:6" ht="26.25" x14ac:dyDescent="0.25">
      <c r="A74" s="56" t="s">
        <v>77</v>
      </c>
      <c r="B74" s="4">
        <v>768.12</v>
      </c>
      <c r="C74" s="62">
        <v>780</v>
      </c>
      <c r="D74" s="4">
        <v>658.21</v>
      </c>
      <c r="E74" s="4">
        <v>85.69</v>
      </c>
      <c r="F74" s="4">
        <v>84.39</v>
      </c>
    </row>
    <row r="75" spans="1:6" x14ac:dyDescent="0.25">
      <c r="A75" s="57" t="s">
        <v>78</v>
      </c>
      <c r="B75" s="16">
        <v>768.12</v>
      </c>
      <c r="C75" s="12"/>
      <c r="D75" s="16">
        <v>658.21</v>
      </c>
      <c r="E75" s="16">
        <v>85.69</v>
      </c>
      <c r="F75" s="12"/>
    </row>
    <row r="76" spans="1:6" x14ac:dyDescent="0.25">
      <c r="A76" s="42" t="s">
        <v>116</v>
      </c>
      <c r="B76" s="2"/>
      <c r="C76" s="3">
        <v>1832</v>
      </c>
      <c r="D76" s="3">
        <v>1832</v>
      </c>
      <c r="E76" s="2"/>
      <c r="F76" s="62">
        <v>100</v>
      </c>
    </row>
    <row r="77" spans="1:6" x14ac:dyDescent="0.25">
      <c r="A77" s="55" t="s">
        <v>28</v>
      </c>
      <c r="B77" s="2"/>
      <c r="C77" s="3">
        <v>1832</v>
      </c>
      <c r="D77" s="3">
        <v>1832</v>
      </c>
      <c r="E77" s="2"/>
      <c r="F77" s="62">
        <v>100</v>
      </c>
    </row>
    <row r="78" spans="1:6" x14ac:dyDescent="0.25">
      <c r="A78" s="56" t="s">
        <v>29</v>
      </c>
      <c r="B78" s="2"/>
      <c r="C78" s="3">
        <v>1620</v>
      </c>
      <c r="D78" s="3">
        <v>1620</v>
      </c>
      <c r="E78" s="2"/>
      <c r="F78" s="62">
        <v>100</v>
      </c>
    </row>
    <row r="79" spans="1:6" x14ac:dyDescent="0.25">
      <c r="A79" s="57" t="s">
        <v>30</v>
      </c>
      <c r="B79" s="12"/>
      <c r="C79" s="12"/>
      <c r="D79" s="15">
        <v>1620</v>
      </c>
      <c r="E79" s="12"/>
      <c r="F79" s="12"/>
    </row>
    <row r="80" spans="1:6" x14ac:dyDescent="0.25">
      <c r="A80" s="56" t="s">
        <v>33</v>
      </c>
      <c r="B80" s="2"/>
      <c r="C80" s="62">
        <v>212</v>
      </c>
      <c r="D80" s="62">
        <v>212</v>
      </c>
      <c r="E80" s="2"/>
      <c r="F80" s="62">
        <v>100</v>
      </c>
    </row>
    <row r="81" spans="1:6" ht="26.25" x14ac:dyDescent="0.25">
      <c r="A81" s="57" t="s">
        <v>37</v>
      </c>
      <c r="B81" s="12"/>
      <c r="C81" s="12"/>
      <c r="D81" s="20">
        <v>212</v>
      </c>
      <c r="E81" s="12"/>
      <c r="F81" s="12"/>
    </row>
    <row r="82" spans="1:6" ht="26.25" x14ac:dyDescent="0.25">
      <c r="A82" s="42" t="s">
        <v>119</v>
      </c>
      <c r="B82" s="2"/>
      <c r="C82" s="2"/>
      <c r="D82" s="3">
        <v>4500</v>
      </c>
      <c r="E82" s="2"/>
      <c r="F82" s="12"/>
    </row>
    <row r="83" spans="1:6" ht="26.25" x14ac:dyDescent="0.25">
      <c r="A83" s="55" t="s">
        <v>70</v>
      </c>
      <c r="B83" s="2"/>
      <c r="C83" s="2"/>
      <c r="D83" s="3">
        <v>4500</v>
      </c>
      <c r="E83" s="2"/>
      <c r="F83" s="12"/>
    </row>
    <row r="84" spans="1:6" x14ac:dyDescent="0.25">
      <c r="A84" s="56" t="s">
        <v>75</v>
      </c>
      <c r="B84" s="2"/>
      <c r="C84" s="2"/>
      <c r="D84" s="3">
        <v>4500</v>
      </c>
      <c r="E84" s="2"/>
      <c r="F84" s="12"/>
    </row>
    <row r="85" spans="1:6" ht="15" customHeight="1" x14ac:dyDescent="0.25">
      <c r="A85" s="57" t="s">
        <v>76</v>
      </c>
      <c r="B85" s="12"/>
      <c r="C85" s="12"/>
      <c r="D85" s="15">
        <v>4500</v>
      </c>
      <c r="E85" s="12"/>
      <c r="F85" s="12"/>
    </row>
    <row r="86" spans="1:6" ht="26.25" x14ac:dyDescent="0.25">
      <c r="A86" s="51" t="s">
        <v>143</v>
      </c>
      <c r="B86" s="52">
        <v>92098.92</v>
      </c>
      <c r="C86" s="52">
        <v>95700</v>
      </c>
      <c r="D86" s="52">
        <v>95541.24</v>
      </c>
      <c r="E86" s="53">
        <v>103.74</v>
      </c>
      <c r="F86" s="53">
        <v>99.83</v>
      </c>
    </row>
    <row r="87" spans="1:6" x14ac:dyDescent="0.25">
      <c r="A87" s="54" t="s">
        <v>144</v>
      </c>
      <c r="B87" s="52">
        <v>91025.96</v>
      </c>
      <c r="C87" s="52">
        <v>93900</v>
      </c>
      <c r="D87" s="52">
        <v>93747.29</v>
      </c>
      <c r="E87" s="53">
        <v>102.99</v>
      </c>
      <c r="F87" s="53">
        <v>99.84</v>
      </c>
    </row>
    <row r="88" spans="1:6" x14ac:dyDescent="0.25">
      <c r="A88" s="42" t="s">
        <v>103</v>
      </c>
      <c r="B88" s="3">
        <v>91025.96</v>
      </c>
      <c r="C88" s="3">
        <v>93900</v>
      </c>
      <c r="D88" s="3">
        <v>93747.29</v>
      </c>
      <c r="E88" s="4">
        <v>102.99</v>
      </c>
      <c r="F88" s="4">
        <v>99.84</v>
      </c>
    </row>
    <row r="89" spans="1:6" x14ac:dyDescent="0.25">
      <c r="A89" s="55" t="s">
        <v>28</v>
      </c>
      <c r="B89" s="3">
        <v>89863.71</v>
      </c>
      <c r="C89" s="3">
        <v>93050</v>
      </c>
      <c r="D89" s="3">
        <v>92941.01</v>
      </c>
      <c r="E89" s="4">
        <v>103.42</v>
      </c>
      <c r="F89" s="4">
        <v>99.88</v>
      </c>
    </row>
    <row r="90" spans="1:6" x14ac:dyDescent="0.25">
      <c r="A90" s="56" t="s">
        <v>29</v>
      </c>
      <c r="B90" s="3">
        <v>38000.94</v>
      </c>
      <c r="C90" s="3">
        <v>34000</v>
      </c>
      <c r="D90" s="3">
        <v>33125.699999999997</v>
      </c>
      <c r="E90" s="4">
        <v>87.17</v>
      </c>
      <c r="F90" s="4">
        <v>97.43</v>
      </c>
    </row>
    <row r="91" spans="1:6" x14ac:dyDescent="0.25">
      <c r="A91" s="57" t="s">
        <v>30</v>
      </c>
      <c r="B91" s="15">
        <v>3072.29</v>
      </c>
      <c r="C91" s="12"/>
      <c r="D91" s="15">
        <v>4105.62</v>
      </c>
      <c r="E91" s="16">
        <v>133.63</v>
      </c>
      <c r="F91" s="12"/>
    </row>
    <row r="92" spans="1:6" ht="26.25" x14ac:dyDescent="0.25">
      <c r="A92" s="57" t="s">
        <v>31</v>
      </c>
      <c r="B92" s="15">
        <v>33927.870000000003</v>
      </c>
      <c r="C92" s="12"/>
      <c r="D92" s="15">
        <v>28406.58</v>
      </c>
      <c r="E92" s="16">
        <v>83.73</v>
      </c>
      <c r="F92" s="12"/>
    </row>
    <row r="93" spans="1:6" x14ac:dyDescent="0.25">
      <c r="A93" s="57" t="s">
        <v>32</v>
      </c>
      <c r="B93" s="15">
        <v>1000.78</v>
      </c>
      <c r="C93" s="12"/>
      <c r="D93" s="20">
        <v>613.5</v>
      </c>
      <c r="E93" s="20">
        <v>61.3</v>
      </c>
      <c r="F93" s="12"/>
    </row>
    <row r="94" spans="1:6" x14ac:dyDescent="0.25">
      <c r="A94" s="56" t="s">
        <v>33</v>
      </c>
      <c r="B94" s="3">
        <v>33145.449999999997</v>
      </c>
      <c r="C94" s="3">
        <v>31700</v>
      </c>
      <c r="D94" s="3">
        <v>32810.400000000001</v>
      </c>
      <c r="E94" s="4">
        <v>98.99</v>
      </c>
      <c r="F94" s="62">
        <v>103.5</v>
      </c>
    </row>
    <row r="95" spans="1:6" ht="15" customHeight="1" x14ac:dyDescent="0.25">
      <c r="A95" s="57" t="s">
        <v>34</v>
      </c>
      <c r="B95" s="15">
        <v>5587.37</v>
      </c>
      <c r="C95" s="12"/>
      <c r="D95" s="15">
        <v>6264.84</v>
      </c>
      <c r="E95" s="16">
        <v>112.13</v>
      </c>
      <c r="F95" s="12"/>
    </row>
    <row r="96" spans="1:6" x14ac:dyDescent="0.25">
      <c r="A96" s="57" t="s">
        <v>36</v>
      </c>
      <c r="B96" s="15">
        <v>23884.74</v>
      </c>
      <c r="C96" s="12"/>
      <c r="D96" s="15">
        <v>19015.259999999998</v>
      </c>
      <c r="E96" s="16">
        <v>79.61</v>
      </c>
      <c r="F96" s="12"/>
    </row>
    <row r="97" spans="1:6" ht="26.25" x14ac:dyDescent="0.25">
      <c r="A97" s="57" t="s">
        <v>37</v>
      </c>
      <c r="B97" s="15">
        <v>2912.62</v>
      </c>
      <c r="C97" s="12"/>
      <c r="D97" s="15">
        <v>6540.03</v>
      </c>
      <c r="E97" s="16">
        <v>224.54</v>
      </c>
      <c r="F97" s="12"/>
    </row>
    <row r="98" spans="1:6" x14ac:dyDescent="0.25">
      <c r="A98" s="57" t="s">
        <v>38</v>
      </c>
      <c r="B98" s="16">
        <v>273.92</v>
      </c>
      <c r="C98" s="12"/>
      <c r="D98" s="16">
        <v>915.47</v>
      </c>
      <c r="E98" s="16">
        <v>334.21</v>
      </c>
      <c r="F98" s="12"/>
    </row>
    <row r="99" spans="1:6" x14ac:dyDescent="0.25">
      <c r="A99" s="57" t="s">
        <v>39</v>
      </c>
      <c r="B99" s="20">
        <v>486.8</v>
      </c>
      <c r="C99" s="12"/>
      <c r="D99" s="20">
        <v>74.8</v>
      </c>
      <c r="E99" s="16">
        <v>15.37</v>
      </c>
      <c r="F99" s="12"/>
    </row>
    <row r="100" spans="1:6" x14ac:dyDescent="0.25">
      <c r="A100" s="56" t="s">
        <v>40</v>
      </c>
      <c r="B100" s="3">
        <v>17639.98</v>
      </c>
      <c r="C100" s="3">
        <v>26500</v>
      </c>
      <c r="D100" s="3">
        <v>26141.13</v>
      </c>
      <c r="E100" s="4">
        <v>148.19</v>
      </c>
      <c r="F100" s="4">
        <v>98.65</v>
      </c>
    </row>
    <row r="101" spans="1:6" x14ac:dyDescent="0.25">
      <c r="A101" s="57" t="s">
        <v>41</v>
      </c>
      <c r="B101" s="15">
        <v>1403.34</v>
      </c>
      <c r="C101" s="12"/>
      <c r="D101" s="15">
        <v>1437.64</v>
      </c>
      <c r="E101" s="16">
        <v>102.44</v>
      </c>
      <c r="F101" s="12"/>
    </row>
    <row r="102" spans="1:6" ht="15" customHeight="1" x14ac:dyDescent="0.25">
      <c r="A102" s="57" t="s">
        <v>42</v>
      </c>
      <c r="B102" s="15">
        <v>3137.33</v>
      </c>
      <c r="C102" s="12"/>
      <c r="D102" s="15">
        <v>9117.7900000000009</v>
      </c>
      <c r="E102" s="16">
        <v>290.62</v>
      </c>
      <c r="F102" s="12"/>
    </row>
    <row r="103" spans="1:6" x14ac:dyDescent="0.25">
      <c r="A103" s="57" t="s">
        <v>43</v>
      </c>
      <c r="B103" s="16">
        <v>376.29</v>
      </c>
      <c r="C103" s="12"/>
      <c r="D103" s="15">
        <v>2259.14</v>
      </c>
      <c r="E103" s="16">
        <v>600.37</v>
      </c>
      <c r="F103" s="12"/>
    </row>
    <row r="104" spans="1:6" x14ac:dyDescent="0.25">
      <c r="A104" s="57" t="s">
        <v>44</v>
      </c>
      <c r="B104" s="15">
        <v>6152.5</v>
      </c>
      <c r="C104" s="12"/>
      <c r="D104" s="15">
        <v>6733.1</v>
      </c>
      <c r="E104" s="16">
        <v>109.44</v>
      </c>
      <c r="F104" s="12"/>
    </row>
    <row r="105" spans="1:6" x14ac:dyDescent="0.25">
      <c r="A105" s="57" t="s">
        <v>45</v>
      </c>
      <c r="B105" s="15">
        <v>1628.36</v>
      </c>
      <c r="C105" s="12"/>
      <c r="D105" s="16">
        <v>431.72</v>
      </c>
      <c r="E105" s="16">
        <v>26.51</v>
      </c>
      <c r="F105" s="12"/>
    </row>
    <row r="106" spans="1:6" x14ac:dyDescent="0.25">
      <c r="A106" s="57" t="s">
        <v>46</v>
      </c>
      <c r="B106" s="16">
        <v>48.08</v>
      </c>
      <c r="C106" s="12"/>
      <c r="D106" s="15">
        <v>2422.15</v>
      </c>
      <c r="E106" s="15">
        <v>5037.75</v>
      </c>
      <c r="F106" s="12"/>
    </row>
    <row r="107" spans="1:6" x14ac:dyDescent="0.25">
      <c r="A107" s="57" t="s">
        <v>47</v>
      </c>
      <c r="B107" s="15">
        <v>3894.08</v>
      </c>
      <c r="C107" s="12"/>
      <c r="D107" s="15">
        <v>3493.84</v>
      </c>
      <c r="E107" s="16">
        <v>89.72</v>
      </c>
      <c r="F107" s="12"/>
    </row>
    <row r="108" spans="1:6" x14ac:dyDescent="0.25">
      <c r="A108" s="57" t="s">
        <v>48</v>
      </c>
      <c r="B108" s="12"/>
      <c r="C108" s="12"/>
      <c r="D108" s="20">
        <v>75</v>
      </c>
      <c r="E108" s="12"/>
      <c r="F108" s="12"/>
    </row>
    <row r="109" spans="1:6" x14ac:dyDescent="0.25">
      <c r="A109" s="57" t="s">
        <v>49</v>
      </c>
      <c r="B109" s="15">
        <v>1000</v>
      </c>
      <c r="C109" s="12"/>
      <c r="D109" s="16">
        <v>170.75</v>
      </c>
      <c r="E109" s="16">
        <v>17.079999999999998</v>
      </c>
      <c r="F109" s="12"/>
    </row>
    <row r="110" spans="1:6" x14ac:dyDescent="0.25">
      <c r="A110" s="56" t="s">
        <v>52</v>
      </c>
      <c r="B110" s="3">
        <v>1077.3399999999999</v>
      </c>
      <c r="C110" s="62">
        <v>850</v>
      </c>
      <c r="D110" s="4">
        <v>863.78</v>
      </c>
      <c r="E110" s="4">
        <v>80.180000000000007</v>
      </c>
      <c r="F110" s="4">
        <v>101.62</v>
      </c>
    </row>
    <row r="111" spans="1:6" x14ac:dyDescent="0.25">
      <c r="A111" s="57" t="s">
        <v>53</v>
      </c>
      <c r="B111" s="16">
        <v>301.20999999999998</v>
      </c>
      <c r="C111" s="12"/>
      <c r="D111" s="20">
        <v>321.8</v>
      </c>
      <c r="E111" s="16">
        <v>106.84</v>
      </c>
      <c r="F111" s="12"/>
    </row>
    <row r="112" spans="1:6" x14ac:dyDescent="0.25">
      <c r="A112" s="57" t="s">
        <v>54</v>
      </c>
      <c r="B112" s="16">
        <v>52.37</v>
      </c>
      <c r="C112" s="12"/>
      <c r="D112" s="20">
        <v>142</v>
      </c>
      <c r="E112" s="16">
        <v>271.14999999999998</v>
      </c>
      <c r="F112" s="12"/>
    </row>
    <row r="113" spans="1:6" x14ac:dyDescent="0.25">
      <c r="A113" s="57" t="s">
        <v>55</v>
      </c>
      <c r="B113" s="20">
        <v>145</v>
      </c>
      <c r="C113" s="12"/>
      <c r="D113" s="20">
        <v>145</v>
      </c>
      <c r="E113" s="20">
        <v>100</v>
      </c>
      <c r="F113" s="12"/>
    </row>
    <row r="114" spans="1:6" x14ac:dyDescent="0.25">
      <c r="A114" s="57" t="s">
        <v>56</v>
      </c>
      <c r="B114" s="16">
        <v>156.63999999999999</v>
      </c>
      <c r="C114" s="12"/>
      <c r="D114" s="16">
        <v>179.98</v>
      </c>
      <c r="E114" s="20">
        <v>114.9</v>
      </c>
      <c r="F114" s="12"/>
    </row>
    <row r="115" spans="1:6" x14ac:dyDescent="0.25">
      <c r="A115" s="57" t="s">
        <v>142</v>
      </c>
      <c r="B115" s="16">
        <v>13.27</v>
      </c>
      <c r="C115" s="12"/>
      <c r="D115" s="12"/>
      <c r="E115" s="12"/>
      <c r="F115" s="12"/>
    </row>
    <row r="116" spans="1:6" x14ac:dyDescent="0.25">
      <c r="A116" s="57" t="s">
        <v>57</v>
      </c>
      <c r="B116" s="16">
        <v>408.85</v>
      </c>
      <c r="C116" s="12"/>
      <c r="D116" s="20">
        <v>75</v>
      </c>
      <c r="E116" s="16">
        <v>18.34</v>
      </c>
      <c r="F116" s="12"/>
    </row>
    <row r="117" spans="1:6" x14ac:dyDescent="0.25">
      <c r="A117" s="55" t="s">
        <v>58</v>
      </c>
      <c r="B117" s="3">
        <v>1162.25</v>
      </c>
      <c r="C117" s="62">
        <v>850</v>
      </c>
      <c r="D117" s="4">
        <v>806.28</v>
      </c>
      <c r="E117" s="4">
        <v>69.37</v>
      </c>
      <c r="F117" s="4">
        <v>94.86</v>
      </c>
    </row>
    <row r="118" spans="1:6" x14ac:dyDescent="0.25">
      <c r="A118" s="56" t="s">
        <v>59</v>
      </c>
      <c r="B118" s="3">
        <v>1162.25</v>
      </c>
      <c r="C118" s="62">
        <v>850</v>
      </c>
      <c r="D118" s="4">
        <v>806.28</v>
      </c>
      <c r="E118" s="4">
        <v>69.37</v>
      </c>
      <c r="F118" s="4">
        <v>94.86</v>
      </c>
    </row>
    <row r="119" spans="1:6" ht="15" customHeight="1" x14ac:dyDescent="0.25">
      <c r="A119" s="57" t="s">
        <v>60</v>
      </c>
      <c r="B119" s="16">
        <v>892.65</v>
      </c>
      <c r="C119" s="12"/>
      <c r="D119" s="16">
        <v>796.44</v>
      </c>
      <c r="E119" s="16">
        <v>89.22</v>
      </c>
      <c r="F119" s="12"/>
    </row>
    <row r="120" spans="1:6" x14ac:dyDescent="0.25">
      <c r="A120" s="57" t="s">
        <v>61</v>
      </c>
      <c r="B120" s="16">
        <v>4.1500000000000004</v>
      </c>
      <c r="C120" s="12"/>
      <c r="D120" s="16">
        <v>9.84</v>
      </c>
      <c r="E120" s="16">
        <v>237.11</v>
      </c>
      <c r="F120" s="12"/>
    </row>
    <row r="121" spans="1:6" x14ac:dyDescent="0.25">
      <c r="A121" s="57" t="s">
        <v>62</v>
      </c>
      <c r="B121" s="16">
        <v>265.45</v>
      </c>
      <c r="C121" s="12"/>
      <c r="D121" s="12"/>
      <c r="E121" s="12"/>
      <c r="F121" s="12"/>
    </row>
    <row r="122" spans="1:6" x14ac:dyDescent="0.25">
      <c r="A122" s="54" t="s">
        <v>145</v>
      </c>
      <c r="B122" s="52">
        <v>1072.96</v>
      </c>
      <c r="C122" s="52">
        <v>1800</v>
      </c>
      <c r="D122" s="52">
        <v>1793.95</v>
      </c>
      <c r="E122" s="63">
        <v>167.2</v>
      </c>
      <c r="F122" s="53">
        <v>99.66</v>
      </c>
    </row>
    <row r="123" spans="1:6" x14ac:dyDescent="0.25">
      <c r="A123" s="42" t="s">
        <v>103</v>
      </c>
      <c r="B123" s="3">
        <v>1072.96</v>
      </c>
      <c r="C123" s="3">
        <v>1800</v>
      </c>
      <c r="D123" s="3">
        <v>1793.95</v>
      </c>
      <c r="E123" s="62">
        <v>167.2</v>
      </c>
      <c r="F123" s="4">
        <v>99.66</v>
      </c>
    </row>
    <row r="124" spans="1:6" ht="26.25" x14ac:dyDescent="0.25">
      <c r="A124" s="55" t="s">
        <v>70</v>
      </c>
      <c r="B124" s="3">
        <v>1072.96</v>
      </c>
      <c r="C124" s="3">
        <v>1800</v>
      </c>
      <c r="D124" s="3">
        <v>1793.95</v>
      </c>
      <c r="E124" s="62">
        <v>167.2</v>
      </c>
      <c r="F124" s="4">
        <v>99.66</v>
      </c>
    </row>
    <row r="125" spans="1:6" x14ac:dyDescent="0.25">
      <c r="A125" s="56" t="s">
        <v>71</v>
      </c>
      <c r="B125" s="3">
        <v>1014.81</v>
      </c>
      <c r="C125" s="3">
        <v>1550</v>
      </c>
      <c r="D125" s="3">
        <v>1548.59</v>
      </c>
      <c r="E125" s="62">
        <v>152.6</v>
      </c>
      <c r="F125" s="4">
        <v>99.91</v>
      </c>
    </row>
    <row r="126" spans="1:6" x14ac:dyDescent="0.25">
      <c r="A126" s="57" t="s">
        <v>72</v>
      </c>
      <c r="B126" s="15">
        <v>1014.81</v>
      </c>
      <c r="C126" s="12"/>
      <c r="D126" s="15">
        <v>1361.59</v>
      </c>
      <c r="E126" s="16">
        <v>134.16999999999999</v>
      </c>
      <c r="F126" s="12"/>
    </row>
    <row r="127" spans="1:6" x14ac:dyDescent="0.25">
      <c r="A127" s="57" t="s">
        <v>73</v>
      </c>
      <c r="B127" s="12"/>
      <c r="C127" s="12"/>
      <c r="D127" s="20">
        <v>187</v>
      </c>
      <c r="E127" s="12"/>
      <c r="F127" s="12"/>
    </row>
    <row r="128" spans="1:6" ht="26.25" x14ac:dyDescent="0.25">
      <c r="A128" s="56" t="s">
        <v>77</v>
      </c>
      <c r="B128" s="4">
        <v>58.15</v>
      </c>
      <c r="C128" s="62">
        <v>250</v>
      </c>
      <c r="D128" s="4">
        <v>245.36</v>
      </c>
      <c r="E128" s="4">
        <v>421.94</v>
      </c>
      <c r="F128" s="4">
        <v>98.14</v>
      </c>
    </row>
    <row r="129" spans="1:6" x14ac:dyDescent="0.25">
      <c r="A129" s="57" t="s">
        <v>78</v>
      </c>
      <c r="B129" s="16">
        <v>58.15</v>
      </c>
      <c r="C129" s="12"/>
      <c r="D129" s="16">
        <v>245.36</v>
      </c>
      <c r="E129" s="16">
        <v>421.94</v>
      </c>
      <c r="F129" s="12"/>
    </row>
    <row r="130" spans="1:6" ht="26.25" x14ac:dyDescent="0.25">
      <c r="A130" s="51" t="s">
        <v>146</v>
      </c>
      <c r="B130" s="52">
        <v>41433.410000000003</v>
      </c>
      <c r="C130" s="52">
        <v>39048</v>
      </c>
      <c r="D130" s="52">
        <v>31868.7</v>
      </c>
      <c r="E130" s="53">
        <v>76.92</v>
      </c>
      <c r="F130" s="53">
        <v>81.61</v>
      </c>
    </row>
    <row r="131" spans="1:6" x14ac:dyDescent="0.25">
      <c r="A131" s="54" t="s">
        <v>147</v>
      </c>
      <c r="B131" s="52">
        <v>1297.71</v>
      </c>
      <c r="C131" s="52">
        <v>1717</v>
      </c>
      <c r="D131" s="52">
        <v>1715.37</v>
      </c>
      <c r="E131" s="53">
        <v>132.18</v>
      </c>
      <c r="F131" s="53">
        <v>99.91</v>
      </c>
    </row>
    <row r="132" spans="1:6" x14ac:dyDescent="0.25">
      <c r="A132" s="42" t="s">
        <v>106</v>
      </c>
      <c r="B132" s="3">
        <v>1297.71</v>
      </c>
      <c r="C132" s="3">
        <v>1717</v>
      </c>
      <c r="D132" s="3">
        <v>1715.37</v>
      </c>
      <c r="E132" s="4">
        <v>132.18</v>
      </c>
      <c r="F132" s="4">
        <v>99.91</v>
      </c>
    </row>
    <row r="133" spans="1:6" x14ac:dyDescent="0.25">
      <c r="A133" s="55" t="s">
        <v>28</v>
      </c>
      <c r="B133" s="3">
        <v>1297.71</v>
      </c>
      <c r="C133" s="3">
        <v>1717</v>
      </c>
      <c r="D133" s="3">
        <v>1715.37</v>
      </c>
      <c r="E133" s="4">
        <v>132.18</v>
      </c>
      <c r="F133" s="4">
        <v>99.91</v>
      </c>
    </row>
    <row r="134" spans="1:6" x14ac:dyDescent="0.25">
      <c r="A134" s="56" t="s">
        <v>33</v>
      </c>
      <c r="B134" s="4">
        <v>20.02</v>
      </c>
      <c r="C134" s="62">
        <v>37</v>
      </c>
      <c r="D134" s="4">
        <v>36.119999999999997</v>
      </c>
      <c r="E134" s="4">
        <v>180.42</v>
      </c>
      <c r="F134" s="4">
        <v>97.62</v>
      </c>
    </row>
    <row r="135" spans="1:6" x14ac:dyDescent="0.25">
      <c r="A135" s="57" t="s">
        <v>36</v>
      </c>
      <c r="B135" s="16">
        <v>20.02</v>
      </c>
      <c r="C135" s="12"/>
      <c r="D135" s="16">
        <v>36.119999999999997</v>
      </c>
      <c r="E135" s="16">
        <v>180.42</v>
      </c>
      <c r="F135" s="12"/>
    </row>
    <row r="136" spans="1:6" x14ac:dyDescent="0.25">
      <c r="A136" s="56" t="s">
        <v>40</v>
      </c>
      <c r="B136" s="3">
        <v>1050</v>
      </c>
      <c r="C136" s="3">
        <v>1300</v>
      </c>
      <c r="D136" s="3">
        <v>1300</v>
      </c>
      <c r="E136" s="4">
        <v>123.81</v>
      </c>
      <c r="F136" s="62">
        <v>100</v>
      </c>
    </row>
    <row r="137" spans="1:6" x14ac:dyDescent="0.25">
      <c r="A137" s="57" t="s">
        <v>41</v>
      </c>
      <c r="B137" s="15">
        <v>1050</v>
      </c>
      <c r="C137" s="12"/>
      <c r="D137" s="15">
        <v>1300</v>
      </c>
      <c r="E137" s="16">
        <v>123.81</v>
      </c>
      <c r="F137" s="12"/>
    </row>
    <row r="138" spans="1:6" x14ac:dyDescent="0.25">
      <c r="A138" s="56" t="s">
        <v>52</v>
      </c>
      <c r="B138" s="4">
        <v>227.69</v>
      </c>
      <c r="C138" s="62">
        <v>380</v>
      </c>
      <c r="D138" s="4">
        <v>379.25</v>
      </c>
      <c r="E138" s="4">
        <v>166.56</v>
      </c>
      <c r="F138" s="62">
        <v>99.8</v>
      </c>
    </row>
    <row r="139" spans="1:6" x14ac:dyDescent="0.25">
      <c r="A139" s="57" t="s">
        <v>54</v>
      </c>
      <c r="B139" s="16">
        <v>209.01</v>
      </c>
      <c r="C139" s="12"/>
      <c r="D139" s="16">
        <v>379.25</v>
      </c>
      <c r="E139" s="16">
        <v>181.45</v>
      </c>
      <c r="F139" s="12"/>
    </row>
    <row r="140" spans="1:6" x14ac:dyDescent="0.25">
      <c r="A140" s="57" t="s">
        <v>57</v>
      </c>
      <c r="B140" s="16">
        <v>18.68</v>
      </c>
      <c r="C140" s="12"/>
      <c r="D140" s="12"/>
      <c r="E140" s="12"/>
      <c r="F140" s="12"/>
    </row>
    <row r="141" spans="1:6" x14ac:dyDescent="0.25">
      <c r="A141" s="54" t="s">
        <v>148</v>
      </c>
      <c r="B141" s="63">
        <v>184.8</v>
      </c>
      <c r="C141" s="51"/>
      <c r="D141" s="51"/>
      <c r="E141" s="51"/>
      <c r="F141" s="61"/>
    </row>
    <row r="142" spans="1:6" x14ac:dyDescent="0.25">
      <c r="A142" s="42" t="s">
        <v>102</v>
      </c>
      <c r="B142" s="62">
        <v>184.8</v>
      </c>
      <c r="C142" s="2"/>
      <c r="D142" s="2"/>
      <c r="E142" s="2"/>
      <c r="F142" s="12"/>
    </row>
    <row r="143" spans="1:6" x14ac:dyDescent="0.25">
      <c r="A143" s="55" t="s">
        <v>28</v>
      </c>
      <c r="B143" s="62">
        <v>184.8</v>
      </c>
      <c r="C143" s="2"/>
      <c r="D143" s="2"/>
      <c r="E143" s="2"/>
      <c r="F143" s="12"/>
    </row>
    <row r="144" spans="1:6" x14ac:dyDescent="0.25">
      <c r="A144" s="56" t="s">
        <v>40</v>
      </c>
      <c r="B144" s="62">
        <v>184.8</v>
      </c>
      <c r="C144" s="2"/>
      <c r="D144" s="2"/>
      <c r="E144" s="2"/>
      <c r="F144" s="12"/>
    </row>
    <row r="145" spans="1:6" x14ac:dyDescent="0.25">
      <c r="A145" s="57" t="s">
        <v>45</v>
      </c>
      <c r="B145" s="20">
        <v>184.8</v>
      </c>
      <c r="C145" s="12"/>
      <c r="D145" s="12"/>
      <c r="E145" s="12"/>
      <c r="F145" s="12"/>
    </row>
    <row r="146" spans="1:6" x14ac:dyDescent="0.25">
      <c r="A146" s="54" t="s">
        <v>149</v>
      </c>
      <c r="B146" s="52">
        <v>1146.96</v>
      </c>
      <c r="C146" s="52">
        <v>1147</v>
      </c>
      <c r="D146" s="52">
        <v>1146.96</v>
      </c>
      <c r="E146" s="63">
        <v>100</v>
      </c>
      <c r="F146" s="63">
        <v>100</v>
      </c>
    </row>
    <row r="147" spans="1:6" x14ac:dyDescent="0.25">
      <c r="A147" s="42" t="s">
        <v>105</v>
      </c>
      <c r="B147" s="3">
        <v>1146.96</v>
      </c>
      <c r="C147" s="3">
        <v>1147</v>
      </c>
      <c r="D147" s="3">
        <v>1146.96</v>
      </c>
      <c r="E147" s="62">
        <v>100</v>
      </c>
      <c r="F147" s="62">
        <v>100</v>
      </c>
    </row>
    <row r="148" spans="1:6" x14ac:dyDescent="0.25">
      <c r="A148" s="55" t="s">
        <v>28</v>
      </c>
      <c r="B148" s="3">
        <v>1146.96</v>
      </c>
      <c r="C148" s="3">
        <v>1147</v>
      </c>
      <c r="D148" s="3">
        <v>1146.96</v>
      </c>
      <c r="E148" s="62">
        <v>100</v>
      </c>
      <c r="F148" s="62">
        <v>100</v>
      </c>
    </row>
    <row r="149" spans="1:6" x14ac:dyDescent="0.25">
      <c r="A149" s="56" t="s">
        <v>40</v>
      </c>
      <c r="B149" s="3">
        <v>1146.96</v>
      </c>
      <c r="C149" s="3">
        <v>1147</v>
      </c>
      <c r="D149" s="3">
        <v>1146.96</v>
      </c>
      <c r="E149" s="62">
        <v>100</v>
      </c>
      <c r="F149" s="62">
        <v>100</v>
      </c>
    </row>
    <row r="150" spans="1:6" ht="15" customHeight="1" x14ac:dyDescent="0.25">
      <c r="A150" s="57" t="s">
        <v>42</v>
      </c>
      <c r="B150" s="15">
        <v>1146.96</v>
      </c>
      <c r="C150" s="12"/>
      <c r="D150" s="15">
        <v>1146.96</v>
      </c>
      <c r="E150" s="20">
        <v>100</v>
      </c>
      <c r="F150" s="12"/>
    </row>
    <row r="151" spans="1:6" x14ac:dyDescent="0.25">
      <c r="A151" s="54" t="s">
        <v>150</v>
      </c>
      <c r="B151" s="53">
        <v>424.35</v>
      </c>
      <c r="C151" s="63">
        <v>392</v>
      </c>
      <c r="D151" s="53">
        <v>391.71</v>
      </c>
      <c r="E151" s="53">
        <v>92.31</v>
      </c>
      <c r="F151" s="53">
        <v>99.93</v>
      </c>
    </row>
    <row r="152" spans="1:6" x14ac:dyDescent="0.25">
      <c r="A152" s="42" t="s">
        <v>102</v>
      </c>
      <c r="B152" s="4">
        <v>424.35</v>
      </c>
      <c r="C152" s="62">
        <v>392</v>
      </c>
      <c r="D152" s="4">
        <v>391.71</v>
      </c>
      <c r="E152" s="4">
        <v>92.31</v>
      </c>
      <c r="F152" s="4">
        <v>99.93</v>
      </c>
    </row>
    <row r="153" spans="1:6" x14ac:dyDescent="0.25">
      <c r="A153" s="55" t="s">
        <v>28</v>
      </c>
      <c r="B153" s="4">
        <v>424.35</v>
      </c>
      <c r="C153" s="62">
        <v>392</v>
      </c>
      <c r="D153" s="4">
        <v>391.71</v>
      </c>
      <c r="E153" s="4">
        <v>92.31</v>
      </c>
      <c r="F153" s="4">
        <v>99.93</v>
      </c>
    </row>
    <row r="154" spans="1:6" x14ac:dyDescent="0.25">
      <c r="A154" s="56" t="s">
        <v>52</v>
      </c>
      <c r="B154" s="4">
        <v>424.35</v>
      </c>
      <c r="C154" s="62">
        <v>392</v>
      </c>
      <c r="D154" s="4">
        <v>391.71</v>
      </c>
      <c r="E154" s="4">
        <v>92.31</v>
      </c>
      <c r="F154" s="4">
        <v>99.93</v>
      </c>
    </row>
    <row r="155" spans="1:6" x14ac:dyDescent="0.25">
      <c r="A155" s="57" t="s">
        <v>53</v>
      </c>
      <c r="B155" s="16">
        <v>424.35</v>
      </c>
      <c r="C155" s="12"/>
      <c r="D155" s="16">
        <v>391.71</v>
      </c>
      <c r="E155" s="16">
        <v>92.31</v>
      </c>
      <c r="F155" s="12"/>
    </row>
    <row r="156" spans="1:6" ht="26.25" x14ac:dyDescent="0.25">
      <c r="A156" s="54" t="s">
        <v>151</v>
      </c>
      <c r="B156" s="52">
        <v>36978.160000000003</v>
      </c>
      <c r="C156" s="51"/>
      <c r="D156" s="51"/>
      <c r="E156" s="51"/>
      <c r="F156" s="61"/>
    </row>
    <row r="157" spans="1:6" x14ac:dyDescent="0.25">
      <c r="A157" s="42" t="s">
        <v>102</v>
      </c>
      <c r="B157" s="3">
        <v>36978.160000000003</v>
      </c>
      <c r="C157" s="2"/>
      <c r="D157" s="2"/>
      <c r="E157" s="2"/>
      <c r="F157" s="12"/>
    </row>
    <row r="158" spans="1:6" x14ac:dyDescent="0.25">
      <c r="A158" s="55" t="s">
        <v>20</v>
      </c>
      <c r="B158" s="3">
        <v>33726.720000000001</v>
      </c>
      <c r="C158" s="2"/>
      <c r="D158" s="2"/>
      <c r="E158" s="2"/>
      <c r="F158" s="12"/>
    </row>
    <row r="159" spans="1:6" x14ac:dyDescent="0.25">
      <c r="A159" s="56" t="s">
        <v>23</v>
      </c>
      <c r="B159" s="3">
        <v>33726.720000000001</v>
      </c>
      <c r="C159" s="2"/>
      <c r="D159" s="2"/>
      <c r="E159" s="2"/>
      <c r="F159" s="12"/>
    </row>
    <row r="160" spans="1:6" x14ac:dyDescent="0.25">
      <c r="A160" s="57" t="s">
        <v>24</v>
      </c>
      <c r="B160" s="15">
        <v>33726.720000000001</v>
      </c>
      <c r="C160" s="12"/>
      <c r="D160" s="12"/>
      <c r="E160" s="12"/>
      <c r="F160" s="12"/>
    </row>
    <row r="161" spans="1:6" x14ac:dyDescent="0.25">
      <c r="A161" s="55" t="s">
        <v>28</v>
      </c>
      <c r="B161" s="3">
        <v>3251.44</v>
      </c>
      <c r="C161" s="2"/>
      <c r="D161" s="2"/>
      <c r="E161" s="2"/>
      <c r="F161" s="12"/>
    </row>
    <row r="162" spans="1:6" x14ac:dyDescent="0.25">
      <c r="A162" s="56" t="s">
        <v>52</v>
      </c>
      <c r="B162" s="3">
        <v>3251.44</v>
      </c>
      <c r="C162" s="2"/>
      <c r="D162" s="2"/>
      <c r="E162" s="2"/>
      <c r="F162" s="12"/>
    </row>
    <row r="163" spans="1:6" x14ac:dyDescent="0.25">
      <c r="A163" s="57" t="s">
        <v>142</v>
      </c>
      <c r="B163" s="15">
        <v>3251.44</v>
      </c>
      <c r="C163" s="12"/>
      <c r="D163" s="12"/>
      <c r="E163" s="12"/>
      <c r="F163" s="12"/>
    </row>
    <row r="164" spans="1:6" x14ac:dyDescent="0.25">
      <c r="A164" s="54" t="s">
        <v>152</v>
      </c>
      <c r="B164" s="52">
        <v>1351.43</v>
      </c>
      <c r="C164" s="63">
        <v>750</v>
      </c>
      <c r="D164" s="53">
        <v>729.22</v>
      </c>
      <c r="E164" s="53">
        <v>53.96</v>
      </c>
      <c r="F164" s="53">
        <v>97.23</v>
      </c>
    </row>
    <row r="165" spans="1:6" x14ac:dyDescent="0.25">
      <c r="A165" s="42" t="s">
        <v>110</v>
      </c>
      <c r="B165" s="4">
        <v>95.62</v>
      </c>
      <c r="C165" s="62">
        <v>50</v>
      </c>
      <c r="D165" s="4">
        <v>34.729999999999997</v>
      </c>
      <c r="E165" s="4">
        <v>36.32</v>
      </c>
      <c r="F165" s="4">
        <v>69.459999999999994</v>
      </c>
    </row>
    <row r="166" spans="1:6" x14ac:dyDescent="0.25">
      <c r="A166" s="55" t="s">
        <v>28</v>
      </c>
      <c r="B166" s="4">
        <v>95.62</v>
      </c>
      <c r="C166" s="62">
        <v>50</v>
      </c>
      <c r="D166" s="4">
        <v>34.729999999999997</v>
      </c>
      <c r="E166" s="4">
        <v>36.32</v>
      </c>
      <c r="F166" s="4">
        <v>69.459999999999994</v>
      </c>
    </row>
    <row r="167" spans="1:6" x14ac:dyDescent="0.25">
      <c r="A167" s="56" t="s">
        <v>33</v>
      </c>
      <c r="B167" s="4">
        <v>95.62</v>
      </c>
      <c r="C167" s="62">
        <v>50</v>
      </c>
      <c r="D167" s="4">
        <v>34.729999999999997</v>
      </c>
      <c r="E167" s="4">
        <v>36.32</v>
      </c>
      <c r="F167" s="4">
        <v>69.459999999999994</v>
      </c>
    </row>
    <row r="168" spans="1:6" x14ac:dyDescent="0.25">
      <c r="A168" s="57" t="s">
        <v>35</v>
      </c>
      <c r="B168" s="16">
        <v>95.62</v>
      </c>
      <c r="C168" s="12"/>
      <c r="D168" s="16">
        <v>34.729999999999997</v>
      </c>
      <c r="E168" s="16">
        <v>36.32</v>
      </c>
      <c r="F168" s="12"/>
    </row>
    <row r="169" spans="1:6" x14ac:dyDescent="0.25">
      <c r="A169" s="42" t="s">
        <v>112</v>
      </c>
      <c r="B169" s="3">
        <v>1255.81</v>
      </c>
      <c r="C169" s="62">
        <v>700</v>
      </c>
      <c r="D169" s="4">
        <v>694.49</v>
      </c>
      <c r="E169" s="62">
        <v>55.3</v>
      </c>
      <c r="F169" s="4">
        <v>99.21</v>
      </c>
    </row>
    <row r="170" spans="1:6" x14ac:dyDescent="0.25">
      <c r="A170" s="55" t="s">
        <v>28</v>
      </c>
      <c r="B170" s="3">
        <v>1255.81</v>
      </c>
      <c r="C170" s="62">
        <v>700</v>
      </c>
      <c r="D170" s="4">
        <v>694.49</v>
      </c>
      <c r="E170" s="62">
        <v>55.3</v>
      </c>
      <c r="F170" s="4">
        <v>99.21</v>
      </c>
    </row>
    <row r="171" spans="1:6" x14ac:dyDescent="0.25">
      <c r="A171" s="56" t="s">
        <v>33</v>
      </c>
      <c r="B171" s="3">
        <v>1255.81</v>
      </c>
      <c r="C171" s="62">
        <v>700</v>
      </c>
      <c r="D171" s="4">
        <v>694.49</v>
      </c>
      <c r="E171" s="62">
        <v>55.3</v>
      </c>
      <c r="F171" s="4">
        <v>99.21</v>
      </c>
    </row>
    <row r="172" spans="1:6" x14ac:dyDescent="0.25">
      <c r="A172" s="57" t="s">
        <v>35</v>
      </c>
      <c r="B172" s="15">
        <v>1255.81</v>
      </c>
      <c r="C172" s="12"/>
      <c r="D172" s="16">
        <v>694.49</v>
      </c>
      <c r="E172" s="20">
        <v>55.3</v>
      </c>
      <c r="F172" s="12"/>
    </row>
    <row r="173" spans="1:6" ht="26.25" x14ac:dyDescent="0.25">
      <c r="A173" s="54" t="s">
        <v>153</v>
      </c>
      <c r="B173" s="63">
        <v>50</v>
      </c>
      <c r="C173" s="52">
        <v>35042</v>
      </c>
      <c r="D173" s="52">
        <v>27885.439999999999</v>
      </c>
      <c r="E173" s="52">
        <v>55770.879999999997</v>
      </c>
      <c r="F173" s="53">
        <v>79.58</v>
      </c>
    </row>
    <row r="174" spans="1:6" x14ac:dyDescent="0.25">
      <c r="A174" s="42" t="s">
        <v>112</v>
      </c>
      <c r="B174" s="62">
        <v>50</v>
      </c>
      <c r="C174" s="3">
        <v>35042</v>
      </c>
      <c r="D174" s="3">
        <v>27885.439999999999</v>
      </c>
      <c r="E174" s="3">
        <v>55770.879999999997</v>
      </c>
      <c r="F174" s="4">
        <v>79.58</v>
      </c>
    </row>
    <row r="175" spans="1:6" x14ac:dyDescent="0.25">
      <c r="A175" s="55" t="s">
        <v>28</v>
      </c>
      <c r="B175" s="62">
        <v>50</v>
      </c>
      <c r="C175" s="3">
        <v>35042</v>
      </c>
      <c r="D175" s="3">
        <v>27885.439999999999</v>
      </c>
      <c r="E175" s="3">
        <v>55770.879999999997</v>
      </c>
      <c r="F175" s="4">
        <v>79.58</v>
      </c>
    </row>
    <row r="176" spans="1:6" x14ac:dyDescent="0.25">
      <c r="A176" s="56" t="s">
        <v>29</v>
      </c>
      <c r="B176" s="2"/>
      <c r="C176" s="3">
        <v>6500</v>
      </c>
      <c r="D176" s="3">
        <v>5420.48</v>
      </c>
      <c r="E176" s="2"/>
      <c r="F176" s="4">
        <v>79.58</v>
      </c>
    </row>
    <row r="177" spans="1:6" x14ac:dyDescent="0.25">
      <c r="A177" s="57" t="s">
        <v>30</v>
      </c>
      <c r="B177" s="12"/>
      <c r="C177" s="12"/>
      <c r="D177" s="20">
        <v>618.79999999999995</v>
      </c>
      <c r="E177" s="12"/>
      <c r="F177" s="12"/>
    </row>
    <row r="178" spans="1:6" x14ac:dyDescent="0.25">
      <c r="A178" s="57" t="s">
        <v>32</v>
      </c>
      <c r="B178" s="12"/>
      <c r="C178" s="12"/>
      <c r="D178" s="15">
        <v>4801.68</v>
      </c>
      <c r="E178" s="12"/>
      <c r="F178" s="12"/>
    </row>
    <row r="179" spans="1:6" x14ac:dyDescent="0.25">
      <c r="A179" s="56" t="s">
        <v>40</v>
      </c>
      <c r="B179" s="2"/>
      <c r="C179" s="62">
        <v>325</v>
      </c>
      <c r="D179" s="62">
        <v>325</v>
      </c>
      <c r="E179" s="2"/>
      <c r="F179" s="62">
        <v>100</v>
      </c>
    </row>
    <row r="180" spans="1:6" x14ac:dyDescent="0.25">
      <c r="A180" s="57" t="s">
        <v>43</v>
      </c>
      <c r="B180" s="12"/>
      <c r="C180" s="12"/>
      <c r="D180" s="20">
        <v>325</v>
      </c>
      <c r="E180" s="12"/>
      <c r="F180" s="12"/>
    </row>
    <row r="181" spans="1:6" ht="26.25" x14ac:dyDescent="0.25">
      <c r="A181" s="56" t="s">
        <v>50</v>
      </c>
      <c r="B181" s="62">
        <v>50</v>
      </c>
      <c r="C181" s="3">
        <v>28217</v>
      </c>
      <c r="D181" s="3">
        <v>22139.96</v>
      </c>
      <c r="E181" s="3">
        <v>44279.92</v>
      </c>
      <c r="F181" s="4">
        <v>78.459999999999994</v>
      </c>
    </row>
    <row r="182" spans="1:6" ht="26.25" x14ac:dyDescent="0.25">
      <c r="A182" s="57" t="s">
        <v>51</v>
      </c>
      <c r="B182" s="20">
        <v>50</v>
      </c>
      <c r="C182" s="12"/>
      <c r="D182" s="15">
        <v>22139.96</v>
      </c>
      <c r="E182" s="15">
        <v>44279.92</v>
      </c>
      <c r="F182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EKONOMSKA KLASIFIKACIJA</vt:lpstr>
      <vt:lpstr>IZVORI FINANCIRANJA</vt:lpstr>
      <vt:lpstr>FUNKCIJSKA KLASIFIKACIJA</vt:lpstr>
      <vt:lpstr>RAČUN FINANCIRANJA</vt:lpstr>
      <vt:lpstr>PROGRAMSKA KLASIFIKACIJA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Admin</dc:creator>
  <cp:lastModifiedBy>Andrea</cp:lastModifiedBy>
  <cp:lastPrinted>2025-03-31T07:59:22Z</cp:lastPrinted>
  <dcterms:created xsi:type="dcterms:W3CDTF">2025-03-17T12:43:31Z</dcterms:created>
  <dcterms:modified xsi:type="dcterms:W3CDTF">2025-03-31T07:59:28Z</dcterms:modified>
</cp:coreProperties>
</file>